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own.hachijo.tokyo.jp\kakuka\kikaku_zaisei\download\"/>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CO35" i="10"/>
  <c r="BE35" i="10"/>
  <c r="C35" i="10"/>
  <c r="CO34" i="10"/>
  <c r="BE34" i="10"/>
  <c r="U34" i="10"/>
  <c r="U35" i="10" s="1"/>
  <c r="C34" i="10"/>
  <c r="U36" i="10" l="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AM36" i="10" s="1"/>
  <c r="AM37" i="10" s="1"/>
  <c r="BW34" i="10"/>
  <c r="BW35" i="10" s="1"/>
  <c r="BW36" i="10" s="1"/>
  <c r="BW37" i="10" s="1"/>
  <c r="BW38" i="10" s="1"/>
  <c r="BW39" i="10" s="1"/>
  <c r="BW40" i="10" s="1"/>
</calcChain>
</file>

<file path=xl/sharedStrings.xml><?xml version="1.0" encoding="utf-8"?>
<sst xmlns="http://schemas.openxmlformats.org/spreadsheetml/2006/main" count="1118" uniqueCount="613">
  <si>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</si>
  <si>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</si>
  <si>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</si>
  <si>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</si>
  <si>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</si>
  <si>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</si>
  <si>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</si>
  <si>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</si>
  <si>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</si>
  <si>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</si>
  <si>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</si>
  <si>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</si>
  <si>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</si>
  <si>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</si>
  <si>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</si>
  <si>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</si>
  <si>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</si>
  <si>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</si>
  <si>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</si>
  <si>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</si>
  <si>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</si>
  <si>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</si>
  <si>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</si>
  <si>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</si>
  <si>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</si>
  <si>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</si>
  <si>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</si>
  <si>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</si>
  <si>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</si>
  <si>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</si>
  <si>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</si>
  <si>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</si>
  <si>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</si>
  <si>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</si>
  <si>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</si>
  <si>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</si>
  <si>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</si>
  <si>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</si>
  <si>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</si>
  <si>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</si>
  <si>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</si>
  <si>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</si>
  <si>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</si>
  <si>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</si>
  <si>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</si>
  <si>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</si>
  <si>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</si>
  <si>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</si>
  <si>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</si>
  <si>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</si>
  <si>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</si>
  <si>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</si>
  <si>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</si>
  <si>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</si>
  <si>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</si>
  <si>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</si>
  <si>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</si>
  <si>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</si>
  <si>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</si>
  <si>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</si>
  <si>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</si>
  <si>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</si>
  <si>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</si>
  <si>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</si>
  <si>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</si>
  <si>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</si>
  <si>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</si>
  <si>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</si>
  <si>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</si>
  <si>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</si>
  <si>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</si>
  <si>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</si>
  <si>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</si>
  <si>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</si>
  <si>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</si>
  <si>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</si>
  <si>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</si>
  <si>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</si>
  <si>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</si>
  <si>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</si>
  <si>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</si>
  <si>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</si>
  <si>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</si>
  <si>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</si>
  <si>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</si>
  <si>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</si>
  <si>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</si>
  <si>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</si>
  <si>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</si>
  <si>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</si>
  <si>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</si>
  <si>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</si>
  <si>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</si>
  <si>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</si>
  <si>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</si>
  <si>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</si>
  <si>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</si>
  <si>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</si>
  <si>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</si>
  <si>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</si>
  <si>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</si>
  <si>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</si>
  <si>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</si>
  <si>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</si>
  <si>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</si>
  <si>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</si>
  <si>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</si>
  <si>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</si>
  <si>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</si>
  <si>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</si>
  <si>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</si>
  <si>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</si>
  <si>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</si>
  <si>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</si>
  <si>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</si>
  <si>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</si>
  <si>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</si>
  <si>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</si>
  <si>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</si>
  <si>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</si>
  <si>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</si>
  <si>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</si>
  <si>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</si>
  <si>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</si>
  <si>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</si>
  <si>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</si>
  <si>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</si>
  <si>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</si>
  <si>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</si>
  <si>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</si>
  <si>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</si>
  <si>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</si>
  <si>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</si>
  <si>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</si>
  <si>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</si>
  <si>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</si>
  <si>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</si>
  <si>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</si>
  <si>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</si>
  <si>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</si>
  <si>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</si>
  <si>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</si>
  <si>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</si>
  <si>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</si>
  <si>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</si>
  <si>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</si>
  <si>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</si>
  <si>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</si>
  <si>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</si>
  <si>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</si>
  <si>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</si>
  <si>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</si>
  <si>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</si>
  <si>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</si>
  <si>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</si>
  <si>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</si>
  <si>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</si>
  <si>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</si>
  <si>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</si>
  <si>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</si>
  <si>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</si>
  <si>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</si>
  <si>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</si>
  <si>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</si>
  <si>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</si>
  <si>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</si>
  <si>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</si>
  <si>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</si>
  <si>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</si>
  <si>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</si>
  <si>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</si>
  <si>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</si>
  <si>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</si>
  <si>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</si>
  <si>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</si>
  <si>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</si>
  <si>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</si>
  <si>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</si>
  <si>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</si>
  <si>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</si>
  <si>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</si>
  <si>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</si>
  <si>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</si>
  <si>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</si>
  <si>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</si>
  <si>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</si>
  <si>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</si>
  <si>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</si>
  <si>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</si>
  <si>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</si>
  <si>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</si>
  <si>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</si>
  <si>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</si>
  <si>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</si>
  <si>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</si>
  <si>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</si>
  <si>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</si>
  <si>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</si>
  <si>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</si>
  <si>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</si>
  <si>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</si>
  <si>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</si>
  <si>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</si>
  <si>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</si>
  <si>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</si>
  <si>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</si>
  <si>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</si>
  <si>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</si>
  <si>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</si>
  <si>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</si>
  <si>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</si>
  <si>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</si>
  <si>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</si>
  <si>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</si>
  <si>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東京都八丈町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</si>
  <si>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</si>
  <si>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</si>
  <si>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</si>
  <si>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</si>
  <si>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</si>
  <si>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</si>
  <si>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</si>
  <si>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</si>
  <si>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</si>
  <si>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</si>
  <si>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</si>
  <si>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</si>
  <si>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</si>
  <si>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</si>
  <si>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</si>
  <si>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</si>
  <si>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</si>
  <si>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</si>
  <si>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</si>
  <si>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</si>
  <si>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</si>
  <si>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</si>
  <si>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</si>
  <si>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</si>
  <si>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</si>
  <si>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</si>
  <si>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</si>
  <si>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</si>
  <si>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</si>
  <si>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</si>
  <si>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</si>
  <si>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</si>
  <si>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</si>
  <si>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</si>
  <si>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</si>
  <si>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</si>
  <si>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</si>
  <si>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</si>
  <si>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</si>
  <si>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</si>
  <si>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</si>
  <si>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</si>
  <si>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</si>
  <si>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</si>
  <si>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</si>
  <si>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</si>
  <si>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</si>
  <si>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</si>
  <si>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</si>
  <si>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</si>
  <si>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</si>
  <si>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</si>
  <si>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</si>
  <si>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</si>
  <si>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</si>
  <si>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</si>
  <si>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</si>
  <si>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</si>
  <si>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</si>
  <si>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</si>
  <si>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</si>
  <si>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</si>
  <si>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</si>
  <si>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</si>
  <si>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</si>
  <si>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</si>
  <si>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</si>
  <si>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</si>
  <si>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</si>
  <si>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</si>
  <si>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</si>
  <si>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</si>
  <si>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</si>
  <si>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</si>
  <si>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</si>
  <si>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</si>
  <si>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</si>
  <si>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</si>
  <si>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</si>
  <si>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</si>
  <si>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</si>
  <si>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</si>
  <si>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</si>
  <si>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</si>
  <si>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</si>
  <si>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</si>
  <si>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</si>
  <si>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</si>
  <si>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</si>
  <si>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</si>
  <si>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</si>
  <si>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</si>
  <si>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</si>
  <si>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</si>
  <si>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</si>
  <si>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</si>
  <si>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</si>
  <si>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</si>
  <si>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</si>
  <si>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</si>
  <si>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</si>
  <si>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</si>
  <si>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</si>
  <si>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</si>
  <si>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</si>
  <si>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</si>
  <si>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</si>
  <si>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</si>
  <si>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</si>
  <si>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</si>
  <si>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</si>
  <si>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</si>
  <si>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</si>
  <si>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</si>
  <si>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</si>
  <si>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</si>
  <si>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</si>
  <si>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</si>
  <si>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</si>
  <si>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</si>
  <si>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</si>
  <si>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</si>
  <si>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</si>
  <si>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</si>
  <si>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</si>
  <si>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</si>
  <si>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</si>
  <si>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</si>
  <si>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</si>
  <si>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</si>
  <si>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下水道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</si>
  <si>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</si>
  <si>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</si>
  <si>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</si>
  <si>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</si>
  <si>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</si>
  <si>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</si>
  <si>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</si>
  <si>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</si>
  <si>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</si>
  <si>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</si>
  <si>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</si>
  <si>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</si>
  <si>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</si>
  <si>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</si>
  <si>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</si>
  <si>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</si>
  <si>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</si>
  <si>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</si>
  <si>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</si>
  <si>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</si>
  <si>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</si>
  <si>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</si>
  <si>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</si>
  <si>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</si>
  <si>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東京都八丈町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</si>
  <si>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</si>
  <si>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</si>
  <si>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</si>
  <si>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</si>
  <si>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</si>
  <si>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</si>
  <si>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</si>
  <si>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</si>
  <si>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</si>
  <si>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</si>
  <si>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</si>
  <si>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</si>
  <si>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</si>
  <si>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</si>
  <si>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</si>
  <si>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</si>
  <si>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</si>
  <si>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</si>
  <si>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</si>
  <si>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</si>
  <si>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</si>
  <si>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</si>
  <si>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</si>
  <si>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</si>
  <si>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</si>
  <si>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</si>
  <si>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</si>
  <si>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</si>
  <si>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</si>
  <si>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</si>
  <si>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</si>
  <si>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</si>
  <si>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</si>
  <si>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</si>
  <si>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</si>
  <si>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</si>
  <si>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</si>
  <si>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</si>
  <si>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一般旅客自動車運送事業会計</t>
    <phoneticPr fontId="5"/>
  </si>
  <si>
    <t>法適用企業</t>
    <phoneticPr fontId="5"/>
  </si>
  <si>
    <t>病院事業会計</t>
    <phoneticPr fontId="5"/>
  </si>
  <si>
    <t>法適用企業</t>
    <phoneticPr fontId="5"/>
  </si>
  <si>
    <t>浄化槽設置管理事業会計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</si>
  <si>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</si>
  <si>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</si>
  <si>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</si>
  <si>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</si>
  <si>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</si>
  <si>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</si>
  <si>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</si>
  <si>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</si>
  <si>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</si>
  <si>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</si>
  <si>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</si>
  <si>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</si>
  <si>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</si>
  <si>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</si>
  <si>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</si>
  <si>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</si>
  <si>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</si>
  <si>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</si>
  <si>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</si>
  <si>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</si>
  <si>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</si>
  <si>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</si>
  <si>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</si>
  <si>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</si>
  <si>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</si>
  <si>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</si>
  <si>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</si>
  <si>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</si>
  <si>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</si>
  <si>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</si>
  <si>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</si>
  <si>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</si>
  <si>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</si>
  <si>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</si>
  <si>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</si>
  <si>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</si>
  <si>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</si>
  <si>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</si>
  <si>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</si>
  <si>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</si>
  <si>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</si>
  <si>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</si>
  <si>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</si>
  <si>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</si>
  <si>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</si>
  <si>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</si>
  <si>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</si>
  <si>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</si>
  <si>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</si>
  <si>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</si>
  <si>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</si>
  <si>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</si>
  <si>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</si>
  <si>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</si>
  <si>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</si>
  <si>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</si>
  <si>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</si>
  <si>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</si>
  <si>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</si>
  <si>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</si>
  <si>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</si>
  <si>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</si>
  <si>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</si>
  <si>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</si>
  <si>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</si>
  <si>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</si>
  <si>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</si>
  <si>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</si>
  <si>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</si>
  <si>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</si>
  <si>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</si>
  <si>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浄化槽設置管理事業会計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</si>
  <si>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</si>
  <si>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</si>
  <si>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</si>
  <si>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</si>
  <si>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</si>
  <si>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</si>
  <si>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</si>
  <si>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</si>
  <si>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</si>
  <si>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</si>
  <si>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</si>
  <si>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</si>
  <si>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</si>
  <si>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</si>
  <si>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</si>
  <si>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</si>
  <si>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</si>
  <si>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</si>
  <si>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</si>
  <si>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</si>
  <si>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</si>
  <si>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</si>
  <si>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</si>
  <si>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</si>
  <si>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</si>
  <si>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</si>
  <si>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</si>
  <si>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</si>
  <si>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</si>
  <si>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</si>
  <si>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</si>
  <si>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</si>
  <si>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</si>
  <si>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</si>
  <si>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</si>
  <si>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</si>
  <si>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</si>
  <si>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</si>
  <si>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</si>
  <si>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</si>
  <si>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</si>
  <si>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</si>
  <si>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</si>
  <si>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</si>
  <si>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</si>
  <si>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</si>
  <si>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</si>
  <si>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</si>
  <si>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</si>
  <si>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</si>
  <si>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</si>
  <si>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</si>
  <si>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</si>
  <si>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</si>
  <si>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</si>
  <si>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</si>
  <si>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</si>
  <si>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</si>
  <si>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</si>
  <si>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</si>
  <si>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</si>
  <si>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</si>
  <si>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</si>
  <si>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</si>
  <si>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</si>
  <si>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</si>
  <si>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</si>
  <si>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</si>
  <si>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</si>
  <si>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</si>
  <si>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</si>
  <si>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</si>
  <si>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</si>
  <si>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</si>
  <si>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</si>
  <si>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</si>
  <si>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</si>
  <si>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</si>
  <si>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</si>
  <si>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</si>
  <si>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</si>
  <si>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</si>
  <si>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</si>
  <si>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</si>
  <si>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</si>
  <si>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0.73</t>
  </si>
  <si>
    <t>病院事業会計</t>
  </si>
  <si>
    <t>一般会計</t>
  </si>
  <si>
    <t>水道事業会計</t>
  </si>
  <si>
    <t>国民健康保険特別会計</t>
  </si>
  <si>
    <t>▲ 0.37</t>
  </si>
  <si>
    <t>浄化槽設置管理事業会計</t>
  </si>
  <si>
    <t>一般旅客自動車運送事業会計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</si>
  <si>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</si>
  <si>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</si>
  <si>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</si>
  <si>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</si>
  <si>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</si>
  <si>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</si>
  <si>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</si>
  <si>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</si>
  <si>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</si>
  <si>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</si>
  <si>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</si>
  <si>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</si>
  <si>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東京都議会議員公務災害補償等組合</t>
  </si>
  <si>
    <t>東京都市町村職員退職手当組合</t>
  </si>
  <si>
    <t>東京都島嶼町村一部事務組合</t>
  </si>
  <si>
    <t>東京市町村総合事務組合（一般会計）</t>
    <rPh sb="12" eb="14">
      <t>イッパン</t>
    </rPh>
    <rPh sb="14" eb="15">
      <t>カイ</t>
    </rPh>
    <rPh sb="15" eb="16">
      <t>ケイ</t>
    </rPh>
    <phoneticPr fontId="5"/>
  </si>
  <si>
    <t>東京市町村総合事務組合（交通災害共済事業特別会計）</t>
  </si>
  <si>
    <t>公共施設整備基金</t>
  </si>
  <si>
    <t>ふるさと創生基金</t>
  </si>
  <si>
    <t>産業振興基金</t>
  </si>
  <si>
    <t>社会福祉推進基金</t>
  </si>
  <si>
    <t>人材育成基金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</si>
  <si>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</si>
  <si>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</si>
  <si>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</si>
  <si>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</si>
  <si>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</si>
  <si>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</si>
  <si>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</si>
  <si>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</si>
  <si>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</si>
  <si>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</si>
  <si>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２８年度と比較し、地方債現在高△１２．４％（△９億１，２００万円減）、公営企業債等繰入見込額△２１．２％（△３億２，０００万円）減少し、分母となる充当可能基金が８６．２％（２２億６，９００万円）増加したことにより０ポイントとなった。
　有形固定資産減価償却率については、類似団体と比較し低い比率となっているが、老朽化している施設を多く抱えているため、施設改修等の費用は増加傾向にある。公共施設等管理計画に基づき計画的な改修、更新を行い事業を平準化しつつ健全な財政運営を図る。</t>
    <rPh sb="150" eb="152">
      <t>ヒカク</t>
    </rPh>
    <rPh sb="227" eb="229">
      <t>ジギョウ</t>
    </rPh>
    <rPh sb="230" eb="233">
      <t>ヘイジュンカ</t>
    </rPh>
    <phoneticPr fontId="5"/>
  </si>
  <si>
    <t xml:space="preserve">　将来負担比率はこれまで類似団体と比較しても高い状況であったが、０となったことにより改善された。一方、　実質公債比率においては未だ高い状況となっているが、新規発行債を抑制したことで少しずつ低下する見込み。
　　今年度からごみ焼却施設の建て替えや防災行政無線のデジタル化などの大規模事業に着手したことにより、基金の取り崩しや新規発行債を計画しているため、再び上昇していくことが考えられるが、最小限に抑制することで財政の健全化に努める。
</t>
    <rPh sb="1" eb="3">
      <t>ショウライ</t>
    </rPh>
    <rPh sb="3" eb="5">
      <t>フタン</t>
    </rPh>
    <rPh sb="5" eb="7">
      <t>ヒリツ</t>
    </rPh>
    <rPh sb="12" eb="14">
      <t>ルイジ</t>
    </rPh>
    <rPh sb="14" eb="16">
      <t>ダンタイ</t>
    </rPh>
    <rPh sb="17" eb="19">
      <t>ヒカク</t>
    </rPh>
    <rPh sb="22" eb="23">
      <t>タカ</t>
    </rPh>
    <rPh sb="24" eb="26">
      <t>ジョウキョウ</t>
    </rPh>
    <rPh sb="42" eb="44">
      <t>カイゼン</t>
    </rPh>
    <rPh sb="48" eb="50">
      <t>イッポウ</t>
    </rPh>
    <rPh sb="63" eb="64">
      <t>イマ</t>
    </rPh>
    <rPh sb="65" eb="66">
      <t>タカ</t>
    </rPh>
    <rPh sb="67" eb="69">
      <t>ジョウキョウ</t>
    </rPh>
    <rPh sb="105" eb="108">
      <t>コンネンド</t>
    </rPh>
    <rPh sb="143" eb="145">
      <t>チャクシュ</t>
    </rPh>
    <rPh sb="167" eb="169">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</si>
</sst>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B158-4A82-9D9C-B8AB33E73C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195857</c:v>
                </c:pt>
                <c:pt idx="1">
                  <c:v>276536</c:v>
                </c:pt>
                <c:pt idx="2">
                  <c:v>186312</c:v>
                </c:pt>
                <c:pt idx="3">
                  <c:v>182351</c:v>
                </c:pt>
                <c:pt idx="4">
                  <c:v>241249</c:v>
                </c:pt>
              </c:numCache>
            </c:numRef>
          </c:val>
          <c:smooth val="0"/>
          <c:extLst>
            <c:ext xmlns:c16="http://schemas.microsoft.com/office/drawing/2014/chart" uri="{C3380CC4-5D6E-409C-BE32-E72D297353CC}">
              <c16:uniqueId val="{00000001-B158-4A82-9D9C-B8AB33E73C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2.48</c:v>
                </c:pt>
                <c:pt idx="1">
                  <c:v>3.01</c:v>
                </c:pt>
                <c:pt idx="2">
                  <c:v>2.96</c:v>
                </c:pt>
                <c:pt idx="3">
                  <c:v>2.2799999999999998</c:v>
                </c:pt>
                <c:pt idx="4">
                  <c:v>4.51</c:v>
                </c:pt>
              </c:numCache>
            </c:numRef>
          </c:val>
          <c:extLst>
            <c:ext xmlns:c16="http://schemas.microsoft.com/office/drawing/2014/chart" uri="{C3380CC4-5D6E-409C-BE32-E72D297353CC}">
              <c16:uniqueId val="{00000000-2192-41A1-A0C3-8601F88A06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27.03</c:v>
                </c:pt>
                <c:pt idx="1">
                  <c:v>33.380000000000003</c:v>
                </c:pt>
                <c:pt idx="2">
                  <c:v>36.67</c:v>
                </c:pt>
                <c:pt idx="3">
                  <c:v>36.75</c:v>
                </c:pt>
                <c:pt idx="4">
                  <c:v>34.92</c:v>
                </c:pt>
              </c:numCache>
            </c:numRef>
          </c:val>
          <c:extLst>
            <c:ext xmlns:c16="http://schemas.microsoft.com/office/drawing/2014/chart" uri="{C3380CC4-5D6E-409C-BE32-E72D297353CC}">
              <c16:uniqueId val="{00000001-2192-41A1-A0C3-8601F88A06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2.2200000000000002</c:v>
                </c:pt>
                <c:pt idx="1">
                  <c:v>6.93</c:v>
                </c:pt>
                <c:pt idx="2">
                  <c:v>2.84</c:v>
                </c:pt>
                <c:pt idx="3">
                  <c:v>-0.73</c:v>
                </c:pt>
                <c:pt idx="4">
                  <c:v>2.23</c:v>
                </c:pt>
              </c:numCache>
            </c:numRef>
          </c:val>
          <c:smooth val="0"/>
          <c:extLst>
            <c:ext xmlns:c16="http://schemas.microsoft.com/office/drawing/2014/chart" uri="{C3380CC4-5D6E-409C-BE32-E72D297353CC}">
              <c16:uniqueId val="{00000002-2192-41A1-A0C3-8601F88A06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0.06</c:v>
                </c:pt>
                <c:pt idx="4">
                  <c:v>#N/A</c:v>
                </c:pt>
                <c:pt idx="5">
                  <c:v>0.46</c:v>
                </c:pt>
                <c:pt idx="6">
                  <c:v>#N/A</c:v>
                </c:pt>
                <c:pt idx="7">
                  <c:v>1.73</c:v>
                </c:pt>
                <c:pt idx="8">
                  <c:v>0</c:v>
                </c:pt>
                <c:pt idx="9">
                  <c:v>0</c:v>
                </c:pt>
              </c:numCache>
            </c:numRef>
          </c:val>
          <c:extLst>
            <c:ext xmlns:c16="http://schemas.microsoft.com/office/drawing/2014/chart" uri="{C3380CC4-5D6E-409C-BE32-E72D297353CC}">
              <c16:uniqueId val="{00000000-8D5E-4B17-A15E-E7686B92CA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5E-4B17-A15E-E7686B92CA5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7.0000000000000007E-2</c:v>
                </c:pt>
                <c:pt idx="4">
                  <c:v>#N/A</c:v>
                </c:pt>
                <c:pt idx="5">
                  <c:v>0</c:v>
                </c:pt>
                <c:pt idx="6">
                  <c:v>#N/A</c:v>
                </c:pt>
                <c:pt idx="7">
                  <c:v>0</c:v>
                </c:pt>
                <c:pt idx="8">
                  <c:v>#N/A</c:v>
                </c:pt>
                <c:pt idx="9">
                  <c:v>0</c:v>
                </c:pt>
              </c:numCache>
            </c:numRef>
          </c:val>
          <c:extLst>
            <c:ext xmlns:c16="http://schemas.microsoft.com/office/drawing/2014/chart" uri="{C3380CC4-5D6E-409C-BE32-E72D297353CC}">
              <c16:uniqueId val="{00000002-8D5E-4B17-A15E-E7686B92CA54}"/>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0.81</c:v>
                </c:pt>
                <c:pt idx="2">
                  <c:v>#N/A</c:v>
                </c:pt>
                <c:pt idx="3">
                  <c:v>1.08</c:v>
                </c:pt>
                <c:pt idx="4">
                  <c:v>#N/A</c:v>
                </c:pt>
                <c:pt idx="5">
                  <c:v>0.57999999999999996</c:v>
                </c:pt>
                <c:pt idx="6">
                  <c:v>#N/A</c:v>
                </c:pt>
                <c:pt idx="7">
                  <c:v>0.97</c:v>
                </c:pt>
                <c:pt idx="8">
                  <c:v>#N/A</c:v>
                </c:pt>
                <c:pt idx="9">
                  <c:v>0.55000000000000004</c:v>
                </c:pt>
              </c:numCache>
            </c:numRef>
          </c:val>
          <c:extLst>
            <c:ext xmlns:c16="http://schemas.microsoft.com/office/drawing/2014/chart" uri="{C3380CC4-5D6E-409C-BE32-E72D297353CC}">
              <c16:uniqueId val="{00000003-8D5E-4B17-A15E-E7686B92CA54}"/>
            </c:ext>
          </c:extLst>
        </c:ser>
        <c:ser>
          <c:idx val="4"/>
          <c:order val="4"/>
          <c:tx>
            <c:strRef>
              <c:f>データシート!$A$31</c:f>
              <c:strCache>
                <c:ptCount val="1"/>
                <c:pt idx="0">
                  <c:v>一般旅客自動車運送事業会計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2.44</c:v>
                </c:pt>
                <c:pt idx="2">
                  <c:v>#N/A</c:v>
                </c:pt>
                <c:pt idx="3">
                  <c:v>1.83</c:v>
                </c:pt>
                <c:pt idx="4">
                  <c:v>#N/A</c:v>
                </c:pt>
                <c:pt idx="5">
                  <c:v>1.1399999999999999</c:v>
                </c:pt>
                <c:pt idx="6">
                  <c:v>#N/A</c:v>
                </c:pt>
                <c:pt idx="7">
                  <c:v>1.22</c:v>
                </c:pt>
                <c:pt idx="8">
                  <c:v>#N/A</c:v>
                </c:pt>
                <c:pt idx="9">
                  <c:v>0.99</c:v>
                </c:pt>
              </c:numCache>
            </c:numRef>
          </c:val>
          <c:extLst>
            <c:ext xmlns:c16="http://schemas.microsoft.com/office/drawing/2014/chart" uri="{C3380CC4-5D6E-409C-BE32-E72D297353CC}">
              <c16:uniqueId val="{00000004-8D5E-4B17-A15E-E7686B92CA54}"/>
            </c:ext>
          </c:extLst>
        </c:ser>
        <c:ser>
          <c:idx val="5"/>
          <c:order val="5"/>
          <c:tx>
            <c:strRef>
              <c:f>データシート!$A$32</c:f>
              <c:strCache>
                <c:ptCount val="1"/>
                <c:pt idx="0">
                  <c:v>浄化槽設置管理事業会計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1.36</c:v>
                </c:pt>
              </c:numCache>
            </c:numRef>
          </c:val>
          <c:extLst>
            <c:ext xmlns:c16="http://schemas.microsoft.com/office/drawing/2014/chart" uri="{C3380CC4-5D6E-409C-BE32-E72D297353CC}">
              <c16:uniqueId val="{00000005-8D5E-4B17-A15E-E7686B92CA5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0.37</c:v>
                </c:pt>
                <c:pt idx="1">
                  <c:v>#N/A</c:v>
                </c:pt>
                <c:pt idx="2">
                  <c:v>#N/A</c:v>
                </c:pt>
                <c:pt idx="3">
                  <c:v>0</c:v>
                </c:pt>
                <c:pt idx="4">
                  <c:v>#N/A</c:v>
                </c:pt>
                <c:pt idx="5">
                  <c:v>1.45</c:v>
                </c:pt>
                <c:pt idx="6">
                  <c:v>#N/A</c:v>
                </c:pt>
                <c:pt idx="7">
                  <c:v>1.06</c:v>
                </c:pt>
                <c:pt idx="8">
                  <c:v>#N/A</c:v>
                </c:pt>
                <c:pt idx="9">
                  <c:v>1.47</c:v>
                </c:pt>
              </c:numCache>
            </c:numRef>
          </c:val>
          <c:extLst>
            <c:ext xmlns:c16="http://schemas.microsoft.com/office/drawing/2014/chart" uri="{C3380CC4-5D6E-409C-BE32-E72D297353CC}">
              <c16:uniqueId val="{00000006-8D5E-4B17-A15E-E7686B92CA5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3.64</c:v>
                </c:pt>
                <c:pt idx="2">
                  <c:v>#N/A</c:v>
                </c:pt>
                <c:pt idx="3">
                  <c:v>3.58</c:v>
                </c:pt>
                <c:pt idx="4">
                  <c:v>#N/A</c:v>
                </c:pt>
                <c:pt idx="5">
                  <c:v>3.78</c:v>
                </c:pt>
                <c:pt idx="6">
                  <c:v>#N/A</c:v>
                </c:pt>
                <c:pt idx="7">
                  <c:v>3.88</c:v>
                </c:pt>
                <c:pt idx="8">
                  <c:v>#N/A</c:v>
                </c:pt>
                <c:pt idx="9">
                  <c:v>3.89</c:v>
                </c:pt>
              </c:numCache>
            </c:numRef>
          </c:val>
          <c:extLst>
            <c:ext xmlns:c16="http://schemas.microsoft.com/office/drawing/2014/chart" uri="{C3380CC4-5D6E-409C-BE32-E72D297353CC}">
              <c16:uniqueId val="{00000007-8D5E-4B17-A15E-E7686B92CA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2.4700000000000002</c:v>
                </c:pt>
                <c:pt idx="2">
                  <c:v>#N/A</c:v>
                </c:pt>
                <c:pt idx="3">
                  <c:v>3</c:v>
                </c:pt>
                <c:pt idx="4">
                  <c:v>#N/A</c:v>
                </c:pt>
                <c:pt idx="5">
                  <c:v>2.96</c:v>
                </c:pt>
                <c:pt idx="6">
                  <c:v>#N/A</c:v>
                </c:pt>
                <c:pt idx="7">
                  <c:v>2.27</c:v>
                </c:pt>
                <c:pt idx="8">
                  <c:v>#N/A</c:v>
                </c:pt>
                <c:pt idx="9">
                  <c:v>4.51</c:v>
                </c:pt>
              </c:numCache>
            </c:numRef>
          </c:val>
          <c:extLst>
            <c:ext xmlns:c16="http://schemas.microsoft.com/office/drawing/2014/chart" uri="{C3380CC4-5D6E-409C-BE32-E72D297353CC}">
              <c16:uniqueId val="{00000008-8D5E-4B17-A15E-E7686B92CA5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22.16</c:v>
                </c:pt>
                <c:pt idx="2">
                  <c:v>#N/A</c:v>
                </c:pt>
                <c:pt idx="3">
                  <c:v>19.28</c:v>
                </c:pt>
                <c:pt idx="4">
                  <c:v>#N/A</c:v>
                </c:pt>
                <c:pt idx="5">
                  <c:v>14.92</c:v>
                </c:pt>
                <c:pt idx="6">
                  <c:v>#N/A</c:v>
                </c:pt>
                <c:pt idx="7">
                  <c:v>13.3</c:v>
                </c:pt>
                <c:pt idx="8">
                  <c:v>#N/A</c:v>
                </c:pt>
                <c:pt idx="9">
                  <c:v>13.26</c:v>
                </c:pt>
              </c:numCache>
            </c:numRef>
          </c:val>
          <c:extLst>
            <c:ext xmlns:c16="http://schemas.microsoft.com/office/drawing/2014/chart" uri="{C3380CC4-5D6E-409C-BE32-E72D297353CC}">
              <c16:uniqueId val="{00000009-8D5E-4B17-A15E-E7686B92CA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605</c:v>
                </c:pt>
                <c:pt idx="5">
                  <c:v>590</c:v>
                </c:pt>
                <c:pt idx="8">
                  <c:v>539</c:v>
                </c:pt>
                <c:pt idx="11">
                  <c:v>566</c:v>
                </c:pt>
                <c:pt idx="14">
                  <c:v>559</c:v>
                </c:pt>
              </c:numCache>
            </c:numRef>
          </c:val>
          <c:extLst>
            <c:ext xmlns:c16="http://schemas.microsoft.com/office/drawing/2014/chart" uri="{C3380CC4-5D6E-409C-BE32-E72D297353CC}">
              <c16:uniqueId val="{00000000-558B-4552-A102-149C6DE30C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8B-4552-A102-149C6DE30C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2-558B-4552-A102-149C6DE30C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c:v>
                </c:pt>
                <c:pt idx="3">
                  <c:v>56</c:v>
                </c:pt>
                <c:pt idx="6">
                  <c:v>56</c:v>
                </c:pt>
                <c:pt idx="9">
                  <c:v>55</c:v>
                </c:pt>
                <c:pt idx="12">
                  <c:v>50</c:v>
                </c:pt>
              </c:numCache>
            </c:numRef>
          </c:val>
          <c:extLst>
            <c:ext xmlns:c16="http://schemas.microsoft.com/office/drawing/2014/chart" uri="{C3380CC4-5D6E-409C-BE32-E72D297353CC}">
              <c16:uniqueId val="{00000003-558B-4552-A102-149C6DE30C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159</c:v>
                </c:pt>
                <c:pt idx="3">
                  <c:v>148</c:v>
                </c:pt>
                <c:pt idx="6">
                  <c:v>142</c:v>
                </c:pt>
                <c:pt idx="9">
                  <c:v>137</c:v>
                </c:pt>
                <c:pt idx="12">
                  <c:v>150</c:v>
                </c:pt>
              </c:numCache>
            </c:numRef>
          </c:val>
          <c:extLst>
            <c:ext xmlns:c16="http://schemas.microsoft.com/office/drawing/2014/chart" uri="{C3380CC4-5D6E-409C-BE32-E72D297353CC}">
              <c16:uniqueId val="{00000004-558B-4552-A102-149C6DE30C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8B-4552-A102-149C6DE30C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8B-4552-A102-149C6DE30C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770</c:v>
                </c:pt>
                <c:pt idx="3">
                  <c:v>744</c:v>
                </c:pt>
                <c:pt idx="6">
                  <c:v>716</c:v>
                </c:pt>
                <c:pt idx="9">
                  <c:v>736</c:v>
                </c:pt>
                <c:pt idx="12">
                  <c:v>726</c:v>
                </c:pt>
              </c:numCache>
            </c:numRef>
          </c:val>
          <c:extLst>
            <c:ext xmlns:c16="http://schemas.microsoft.com/office/drawing/2014/chart" uri="{C3380CC4-5D6E-409C-BE32-E72D297353CC}">
              <c16:uniqueId val="{00000007-558B-4552-A102-149C6DE30C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396</c:v>
                </c:pt>
                <c:pt idx="2">
                  <c:v>#N/A</c:v>
                </c:pt>
                <c:pt idx="3">
                  <c:v>#N/A</c:v>
                </c:pt>
                <c:pt idx="4">
                  <c:v>374</c:v>
                </c:pt>
                <c:pt idx="5">
                  <c:v>#N/A</c:v>
                </c:pt>
                <c:pt idx="6">
                  <c:v>#N/A</c:v>
                </c:pt>
                <c:pt idx="7">
                  <c:v>391</c:v>
                </c:pt>
                <c:pt idx="8">
                  <c:v>#N/A</c:v>
                </c:pt>
                <c:pt idx="9">
                  <c:v>#N/A</c:v>
                </c:pt>
                <c:pt idx="10">
                  <c:v>378</c:v>
                </c:pt>
                <c:pt idx="11">
                  <c:v>#N/A</c:v>
                </c:pt>
                <c:pt idx="12">
                  <c:v>#N/A</c:v>
                </c:pt>
                <c:pt idx="13">
                  <c:v>383</c:v>
                </c:pt>
                <c:pt idx="14">
                  <c:v>#N/A</c:v>
                </c:pt>
              </c:numCache>
            </c:numRef>
          </c:val>
          <c:smooth val="0"/>
          <c:extLst>
            <c:ext xmlns:c16="http://schemas.microsoft.com/office/drawing/2014/chart" uri="{C3380CC4-5D6E-409C-BE32-E72D297353CC}">
              <c16:uniqueId val="{00000008-558B-4552-A102-149C6DE30C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4735</c:v>
                </c:pt>
                <c:pt idx="5">
                  <c:v>4762</c:v>
                </c:pt>
                <c:pt idx="8">
                  <c:v>4664</c:v>
                </c:pt>
                <c:pt idx="11">
                  <c:v>4490</c:v>
                </c:pt>
                <c:pt idx="14">
                  <c:v>4483</c:v>
                </c:pt>
              </c:numCache>
            </c:numRef>
          </c:val>
          <c:extLst>
            <c:ext xmlns:c16="http://schemas.microsoft.com/office/drawing/2014/chart" uri="{C3380CC4-5D6E-409C-BE32-E72D297353CC}">
              <c16:uniqueId val="{00000000-2882-45AD-9C9E-3A2BE1BAE6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828</c:v>
                </c:pt>
                <c:pt idx="5">
                  <c:v>737</c:v>
                </c:pt>
                <c:pt idx="8">
                  <c:v>592</c:v>
                </c:pt>
                <c:pt idx="11">
                  <c:v>570</c:v>
                </c:pt>
                <c:pt idx="14">
                  <c:v>489</c:v>
                </c:pt>
              </c:numCache>
            </c:numRef>
          </c:val>
          <c:extLst>
            <c:ext xmlns:c16="http://schemas.microsoft.com/office/drawing/2014/chart" uri="{C3380CC4-5D6E-409C-BE32-E72D297353CC}">
              <c16:uniqueId val="{00000001-2882-45AD-9C9E-3A2BE1BAE6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2812</c:v>
                </c:pt>
                <c:pt idx="5">
                  <c:v>3270</c:v>
                </c:pt>
                <c:pt idx="8">
                  <c:v>3723</c:v>
                </c:pt>
                <c:pt idx="11">
                  <c:v>3840</c:v>
                </c:pt>
                <c:pt idx="14">
                  <c:v>4901</c:v>
                </c:pt>
              </c:numCache>
            </c:numRef>
          </c:val>
          <c:extLst>
            <c:ext xmlns:c16="http://schemas.microsoft.com/office/drawing/2014/chart" uri="{C3380CC4-5D6E-409C-BE32-E72D297353CC}">
              <c16:uniqueId val="{00000002-2882-45AD-9C9E-3A2BE1BAE6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82-45AD-9C9E-3A2BE1BAE6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82-45AD-9C9E-3A2BE1BAE6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82-45AD-9C9E-3A2BE1BAE6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1220</c:v>
                </c:pt>
                <c:pt idx="3">
                  <c:v>1176</c:v>
                </c:pt>
                <c:pt idx="6">
                  <c:v>1155</c:v>
                </c:pt>
                <c:pt idx="9">
                  <c:v>1228</c:v>
                </c:pt>
                <c:pt idx="12">
                  <c:v>1299</c:v>
                </c:pt>
              </c:numCache>
            </c:numRef>
          </c:val>
          <c:extLst>
            <c:ext xmlns:c16="http://schemas.microsoft.com/office/drawing/2014/chart" uri="{C3380CC4-5D6E-409C-BE32-E72D297353CC}">
              <c16:uniqueId val="{00000006-2882-45AD-9C9E-3A2BE1BAE6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396</c:v>
                </c:pt>
                <c:pt idx="3">
                  <c:v>343</c:v>
                </c:pt>
                <c:pt idx="6">
                  <c:v>289</c:v>
                </c:pt>
                <c:pt idx="9">
                  <c:v>237</c:v>
                </c:pt>
                <c:pt idx="12">
                  <c:v>189</c:v>
                </c:pt>
              </c:numCache>
            </c:numRef>
          </c:val>
          <c:extLst>
            <c:ext xmlns:c16="http://schemas.microsoft.com/office/drawing/2014/chart" uri="{C3380CC4-5D6E-409C-BE32-E72D297353CC}">
              <c16:uniqueId val="{00000007-2882-45AD-9C9E-3A2BE1BAE6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1435</c:v>
                </c:pt>
                <c:pt idx="3">
                  <c:v>1219</c:v>
                </c:pt>
                <c:pt idx="6">
                  <c:v>1221</c:v>
                </c:pt>
                <c:pt idx="9">
                  <c:v>1171</c:v>
                </c:pt>
                <c:pt idx="12">
                  <c:v>1191</c:v>
                </c:pt>
              </c:numCache>
            </c:numRef>
          </c:val>
          <c:extLst>
            <c:ext xmlns:c16="http://schemas.microsoft.com/office/drawing/2014/chart" uri="{C3380CC4-5D6E-409C-BE32-E72D297353CC}">
              <c16:uniqueId val="{00000008-2882-45AD-9C9E-3A2BE1BAE6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64</c:v>
                </c:pt>
                <c:pt idx="3">
                  <c:v>48</c:v>
                </c:pt>
                <c:pt idx="6">
                  <c:v>32</c:v>
                </c:pt>
                <c:pt idx="9">
                  <c:v>16</c:v>
                </c:pt>
                <c:pt idx="12">
                  <c:v>0</c:v>
                </c:pt>
              </c:numCache>
            </c:numRef>
          </c:val>
          <c:extLst>
            <c:ext xmlns:c16="http://schemas.microsoft.com/office/drawing/2014/chart" uri="{C3380CC4-5D6E-409C-BE32-E72D297353CC}">
              <c16:uniqueId val="{00000009-2882-45AD-9C9E-3A2BE1BAE6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7185</c:v>
                </c:pt>
                <c:pt idx="3">
                  <c:v>7065</c:v>
                </c:pt>
                <c:pt idx="6">
                  <c:v>6822</c:v>
                </c:pt>
                <c:pt idx="9">
                  <c:v>6454</c:v>
                </c:pt>
                <c:pt idx="12">
                  <c:v>6465</c:v>
                </c:pt>
              </c:numCache>
            </c:numRef>
          </c:val>
          <c:extLst>
            <c:ext xmlns:c16="http://schemas.microsoft.com/office/drawing/2014/chart" uri="{C3380CC4-5D6E-409C-BE32-E72D297353CC}">
              <c16:uniqueId val="{0000000A-2882-45AD-9C9E-3A2BE1BAE6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1924</c:v>
                </c:pt>
                <c:pt idx="2">
                  <c:v>#N/A</c:v>
                </c:pt>
                <c:pt idx="3">
                  <c:v>#N/A</c:v>
                </c:pt>
                <c:pt idx="4">
                  <c:v>1082</c:v>
                </c:pt>
                <c:pt idx="5">
                  <c:v>#N/A</c:v>
                </c:pt>
                <c:pt idx="6">
                  <c:v>#N/A</c:v>
                </c:pt>
                <c:pt idx="7">
                  <c:v>541</c:v>
                </c:pt>
                <c:pt idx="8">
                  <c:v>#N/A</c:v>
                </c:pt>
                <c:pt idx="9">
                  <c:v>#N/A</c:v>
                </c:pt>
                <c:pt idx="10">
                  <c:v>205</c:v>
                </c:pt>
                <c:pt idx="11">
                  <c:v>#N/A</c:v>
                </c:pt>
                <c:pt idx="12">
                  <c:v>#N/A</c:v>
                </c:pt>
                <c:pt idx="13">
                  <c:v>0</c:v>
                </c:pt>
                <c:pt idx="14">
                  <c:v>#N/A</c:v>
                </c:pt>
              </c:numCache>
            </c:numRef>
          </c:val>
          <c:smooth val="0"/>
          <c:extLst>
            <c:ext xmlns:c16="http://schemas.microsoft.com/office/drawing/2014/chart" uri="{C3380CC4-5D6E-409C-BE32-E72D297353CC}">
              <c16:uniqueId val="{0000000B-2882-45AD-9C9E-3A2BE1BAE6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1304</c:v>
                </c:pt>
                <c:pt idx="1">
                  <c:v>1304</c:v>
                </c:pt>
                <c:pt idx="2">
                  <c:v>1300</c:v>
                </c:pt>
              </c:numCache>
            </c:numRef>
          </c:val>
          <c:extLst>
            <c:ext xmlns:c16="http://schemas.microsoft.com/office/drawing/2014/chart" uri="{C3380CC4-5D6E-409C-BE32-E72D297353CC}">
              <c16:uniqueId val="{00000000-F3EE-4DB5-AF18-F33D61781B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212</c:v>
                </c:pt>
                <c:pt idx="1">
                  <c:v>212</c:v>
                </c:pt>
                <c:pt idx="2">
                  <c:v>212</c:v>
                </c:pt>
              </c:numCache>
            </c:numRef>
          </c:val>
          <c:extLst>
            <c:ext xmlns:c16="http://schemas.microsoft.com/office/drawing/2014/chart" uri="{C3380CC4-5D6E-409C-BE32-E72D297353CC}">
              <c16:uniqueId val="{00000001-F3EE-4DB5-AF18-F33D61781B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1857</c:v>
                </c:pt>
                <c:pt idx="1">
                  <c:v>1968</c:v>
                </c:pt>
                <c:pt idx="2">
                  <c:v>3031</c:v>
                </c:pt>
              </c:numCache>
            </c:numRef>
          </c:val>
          <c:extLst>
            <c:ext xmlns:c16="http://schemas.microsoft.com/office/drawing/2014/chart" uri="{C3380CC4-5D6E-409C-BE32-E72D297353CC}">
              <c16:uniqueId val="{00000002-F3EE-4DB5-AF18-F33D61781B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{45D87745-989A-4D57-BFD1-4EDE6911308D}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31F-41A4-A565-D1CE67430C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{729BEBA5-C087-473A-AF42-5CE22182C361}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1F-41A4-A565-D1CE67430C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{C9326DF1-DED5-447D-9064-434E09FDA36F}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1F-41A4-A565-D1CE67430C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{B9D48EA1-FAAE-4634-AC29-D999501AC5A0}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1F-41A4-A565-D1CE67430C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{22052638-92E0-47C6-BE08-E6262BF635AF}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1F-41A4-A565-D1CE67430C77}"/>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{E062E987-EBEE-43A0-889B-83AB4FE84F47}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31F-41A4-A565-D1CE67430C77}"/>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{D56B32C4-570C-45FA-B663-C16DCDCC0CF7}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31F-41A4-A565-D1CE67430C77}"/>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{55F9F650-AA90-42D4-B71D-6B8617C938E2}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31F-41A4-A565-D1CE67430C7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{46EF7F81-4F18-4C48-9AE3-FDD4C063F42A}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31F-41A4-A565-D1CE67430C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61.3</c:v>
                </c:pt>
                <c:pt idx="16">
                  <c:v>62.1</c:v>
                </c:pt>
                <c:pt idx="24">
                  <c:v>62.7</c:v>
                </c:pt>
                <c:pt idx="32">
                  <c:v>61.4</c:v>
                </c:pt>
              </c:numCache>
            </c:numRef>
          </c:xVal>
          <c:yVal>
            <c:numRef>
              <c:f>公会計指標分析・財政指標組合せ分析表!$BP$51:$DC$51</c:f>
              <c:numCache>
                <c:formatCode>#,##0.0;"▲ "#,##0.0</c:formatCode>
                <c:ptCount val="40"/>
                <c:pt idx="8">
                  <c:v>34.799999999999997</c:v>
                </c:pt>
                <c:pt idx="16">
                  <c:v>17.5</c:v>
                </c:pt>
                <c:pt idx="24">
                  <c:v>6.6</c:v>
                </c:pt>
              </c:numCache>
            </c:numRef>
          </c:yVal>
          <c:smooth val="0"/>
          <c:extLst>
            <c:ext xmlns:c16="http://schemas.microsoft.com/office/drawing/2014/chart" uri="{C3380CC4-5D6E-409C-BE32-E72D297353CC}">
              <c16:uniqueId val="{00000009-F31F-41A4-A565-D1CE67430C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{1738BF76-1A36-443C-82B3-ECBB85DC5BB9}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31F-41A4-A565-D1CE67430C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{3FFFF637-1344-4F43-A4BA-3E397D4CA5D8}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1F-41A4-A565-D1CE67430C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{B991E01E-9741-4469-9D00-76566D3C8A66}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1F-41A4-A565-D1CE67430C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{70A27B7A-AC61-4536-811C-4C73EC6F1C22}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1F-41A4-A565-D1CE67430C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{058E577F-3BF4-44DB-BD50-BB11F3E24BDD}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1F-41A4-A565-D1CE67430C7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{C93B79AB-BFDA-4D0E-8D7C-174B36F25150}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31F-41A4-A565-D1CE67430C7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{D97E9DC5-4C10-4A92-9302-2B39B4CFADEA}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31F-41A4-A565-D1CE67430C7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{735108DA-1E20-4CDE-9578-9C23C9176625}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31F-41A4-A565-D1CE67430C7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{0FA977EB-BE8F-4822-A431-17FC5BA89315}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31F-41A4-A565-D1CE67430C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59.2</c:v>
                </c:pt>
                <c:pt idx="16">
                  <c:v>63.4</c:v>
                </c:pt>
                <c:pt idx="24">
                  <c:v>63.3</c:v>
                </c:pt>
                <c:pt idx="32">
                  <c:v>62.8</c:v>
                </c:pt>
              </c:numCache>
            </c:numRef>
          </c:xVal>
          <c:yVal>
            <c:numRef>
              <c:f>公会計指標分析・財政指標組合せ分析表!$BP$55:$DC$55</c:f>
              <c:numCache>
                <c:formatCode>#,##0.0;"▲ "#,##0.0</c:formatCode>
                <c:ptCount val="40"/>
                <c:pt idx="8">
                  <c:v>23.4</c:v>
                </c:pt>
                <c:pt idx="16">
                  <c:v>7.7</c:v>
                </c:pt>
                <c:pt idx="24">
                  <c:v>3.2</c:v>
                </c:pt>
                <c:pt idx="32">
                  <c:v>3.4</c:v>
                </c:pt>
              </c:numCache>
            </c:numRef>
          </c:yVal>
          <c:smooth val="0"/>
          <c:extLst>
            <c:ext xmlns:c16="http://schemas.microsoft.com/office/drawing/2014/chart" uri="{C3380CC4-5D6E-409C-BE32-E72D297353CC}">
              <c16:uniqueId val="{00000013-F31F-41A4-A565-D1CE67430C77}"/>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{CCFF8FDB-A328-4D9B-AC28-E854F6F9050C}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406-43C4-ACDE-B6E38D14B9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{8D05EAD1-852A-4B66-A7D7-565D95238868}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06-43C4-ACDE-B6E38D14B9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{1DDD4A0E-BDA2-4164-A821-BA708D70B5A0}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06-43C4-ACDE-B6E38D14B9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{8C4AB47C-EE3D-449A-AACC-86CB2FAD33BB}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06-43C4-ACDE-B6E38D14B9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{377BB8EE-DD29-4101-83D1-1A006F49754F}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06-43C4-ACDE-B6E38D14B99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{72964390-C464-4870-96EC-15867DD1DB47}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406-43C4-ACDE-B6E38D14B99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{35FF1912-6264-4838-902F-C3F0B8D8EC13}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406-43C4-ACDE-B6E38D14B99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{C79D6A1A-F780-4ACD-9257-3AB770A13F91}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406-43C4-ACDE-B6E38D14B99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{F56CEF34-2C42-4D50-B04A-5DA2F2A08B19}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406-43C4-ACDE-B6E38D14B9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12.4</c:v>
                </c:pt>
                <c:pt idx="16">
                  <c:v>12.5</c:v>
                </c:pt>
                <c:pt idx="24">
                  <c:v>12.3</c:v>
                </c:pt>
                <c:pt idx="32">
                  <c:v>12.2</c:v>
                </c:pt>
              </c:numCache>
            </c:numRef>
          </c:xVal>
          <c:yVal>
            <c:numRef>
              <c:f>公会計指標分析・財政指標組合せ分析表!$BP$73:$DC$73</c:f>
              <c:numCache>
                <c:formatCode>#,##0.0;"▲ "#,##0.0</c:formatCode>
                <c:ptCount val="40"/>
                <c:pt idx="0">
                  <c:v>62.3</c:v>
                </c:pt>
                <c:pt idx="8">
                  <c:v>34.799999999999997</c:v>
                </c:pt>
                <c:pt idx="16">
                  <c:v>17.5</c:v>
                </c:pt>
                <c:pt idx="24">
                  <c:v>6.6</c:v>
                </c:pt>
              </c:numCache>
            </c:numRef>
          </c:yVal>
          <c:smooth val="0"/>
          <c:extLst>
            <c:ext xmlns:c16="http://schemas.microsoft.com/office/drawing/2014/chart" uri="{C3380CC4-5D6E-409C-BE32-E72D297353CC}">
              <c16:uniqueId val="{00000009-7406-43C4-ACDE-B6E38D14B9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181406760841615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{629F1980-D7DE-49B7-8D19-5A18DD77EBA0}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406-43C4-ACDE-B6E38D14B9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{EB50813E-0266-42DA-8CC2-A0C47E51D764}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06-43C4-ACDE-B6E38D14B9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{7FBAC749-6A9F-4757-B1B5-63308AEBD585}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06-43C4-ACDE-B6E38D14B9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{51A5FD76-AA7E-4F76-9933-CF27887FAFAD}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06-43C4-ACDE-B6E38D14B9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{D8C09A90-672A-4C94-9C1F-5FAD17B5E8FE}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06-43C4-ACDE-B6E38D14B990}"/>
                </c:ext>
              </c:extLst>
            </c:dLbl>
            <c:dLbl>
              <c:idx val="8"/>
              <c:layout>
                <c:manualLayout>
                  <c:x val="0"/>
                  <c:y val="-9.1814067608416549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{8318A5D2-46CE-4670-8435-C84180E5C0CB}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406-43C4-ACDE-B6E38D14B99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{959FF3BC-2A52-40F5-BD5B-9614D95B1C09}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406-43C4-ACDE-B6E38D14B990}"/>
                </c:ext>
              </c:extLst>
            </c:dLbl>
            <c:dLbl>
              <c:idx val="24"/>
              <c:layout>
                <c:manualLayout>
                  <c:x val="0"/>
                  <c:y val="-1.794686236863033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{B4332593-C508-4C89-B5EA-1573EC11F80B}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406-43C4-ACDE-B6E38D14B990}"/>
                </c:ext>
              </c:extLst>
            </c:dLbl>
            <c:dLbl>
              <c:idx val="32"/>
              <c:layout>
                <c:manualLayout>
                  <c:x val="0"/>
                  <c:y val="1.794686236863031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{B50A9A30-E024-4DF6-B6DF-6ADF861042FE}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406-43C4-ACDE-B6E38D14B9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7406-43C4-ACDE-B6E38D14B990}"/>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元利償還金について一般会計分においては１，０００万円の減となったが、公営企業債は１，３００万円の増額となった、実質公債比率の分子としては５００万円の増となった。</a:t>
          </a:r>
        </a:p>
        <a:p>
          <a:r>
            <a:rPr kumimoji="1" lang="ja-JP" altLang="en-US" sz="1400">
              <a:solidFill>
                <a:sysClr val="windowText" lastClr="000000"/>
              </a:solidFill>
              <a:latin typeface="ＭＳ ゴシック" pitchFamily="49" charset="-128"/>
              <a:ea typeface="ＭＳ ゴシック" pitchFamily="49" charset="-128"/>
            </a:rPr>
            <a:t>　算入公債費等においては、住宅債の元金償還財源に充てている住宅料が８００万円減となったことにより７００万円の減となった。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今後も新規発行債の抑制を図り、健全な財政運営に努める。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おいて、将来負担額は３，８００万円の増となったが、基金の積み増しにより充当可能基金が１０億６，１００万円増となった要因により、分子全体として９億３，５００万円減となり、将来負担比率はなくなった。</a:t>
          </a:r>
        </a:p>
        <a:p>
          <a:r>
            <a:rPr kumimoji="1" lang="ja-JP" altLang="en-US" sz="1400">
              <a:latin typeface="ＭＳ ゴシック" pitchFamily="49" charset="-128"/>
              <a:ea typeface="ＭＳ ゴシック" pitchFamily="49" charset="-128"/>
            </a:rPr>
            <a:t>　今後も起債を抑制し、将来を見据えた財政の健全化を図る。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新クリーンセンター建設事業のために重点的に積立し８億０，２００万円増となった。ふるさと創生基金においてもふるさと納税による歳入が増えたことにより２６，１００万円増となったが、財政調整基金については、４００万円の減となり、基金全体としては１０億６，３００万円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今後は焼却場建設や防災行政無線デジタル化と大規模事業のため、大きく基金を取り崩していくことが見込まれるが、交付税措置率の高い起債を優先し、バランスを図りつつ取崩しを抑えるよう努める。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産業振興基金：産業の振興の経費に充てるため。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ふるさと創生基金：自ら考え、自ら行う地域づくりのため。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人材育成基金：材を育成するための事業に要する経費に充てるため。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社会福祉推進基金：社会福祉の推進の経費に充てるため。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教育振興基金：小中学校の教育環境整備の経費に充てるため。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町立図書館基金：図書館の蔵書整備のため。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公共施設整備基金：新焼却場建設事業の財源とするため、積立てたことにより増加。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ふるさと創生基金：ふるさと納税による寄付金を積立てたことによる増加。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公共施設整備基金：令和６年度供用開始予定の新焼却場建設事業のため、急激に減少見込み。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ふるさと創生基金：地域づくり事業の財源とするため、計画的に取り崩していくため減少見込み。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産業振興基金：農業、漁業、観光業、商工業へ充当予定だが、事業の剰余金等は可能な限り繰り戻し、現水準維持できるよう努める。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今年度には公共施設整備基金を重点に積立したため、財政調整基金は４００万円の取り崩しとなり、基金残高は０．３％減の１３億円となった。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大規模事業により、大きく取り崩す見込みだが、近年豪雨や台風による災害が多くなっているため、災害への備え等のためにも、大規模事業終了時に基金残高５億円程度を目途に取り崩していくよう努める。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短期的には取り崩し予定はないが、長期的には取り崩す場面を想定し、積立ておくこととしている。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有形固定資産減価償却率は東京都平均より高いが、全国平均に比べると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ポイント低い比率となっている。</a:t>
          </a:r>
        </a:p>
        <a:p>
          <a:r>
            <a:rPr kumimoji="1" lang="ja-JP" altLang="en-US" sz="1100">
              <a:latin typeface="ＭＳ Ｐゴシック" panose="020B0600070205080204" pitchFamily="50" charset="-128"/>
              <a:ea typeface="ＭＳ Ｐゴシック" panose="020B0600070205080204" pitchFamily="50" charset="-128"/>
            </a:rPr>
            <a:t>　老朽化している施設が多いため、　今後当該比率の増加が見込まれるが、長寿命化計画等に沿って施設を計画的に整備し、資産管理に努める。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7" name="直線コネクタ 66"/>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8"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9" name="直線コネクタ 68"/>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0"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1" name="直線コネクタ 70"/>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2"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3" name="フローチャート: 判断 72"/>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4" name="フローチャート: 判断 73"/>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5" name="フローチャート: 判断 74"/>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6" name="フローチャート: 判断 75"/>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7" name="フローチャート: 判断 76"/>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83" name="楕円 82"/>
        <xdr:cNvSpPr/>
      </xdr:nvSpPr>
      <xdr:spPr>
        <a:xfrm>
          <a:off x="47117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139929</xdr:rowOff>
    </xdr:from>
    <xdr:ext cx="405111" cy="259045"/>
    <xdr:sp macro="" textlink="">
      <xdr:nvSpPr>
        <xdr:cNvPr id="84" name="有形固定資産減価償却率該当値テキスト"/>
        <xdr:cNvSpPr txBox="1"/>
      </xdr:nvSpPr>
      <xdr:spPr>
        <a:xfrm>
          <a:off x="4813300" y="5883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5" name="楕円 84"/>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167852</xdr:rowOff>
    </xdr:from>
    <xdr:to>
      <xdr:col>23</xdr:col>
      <xdr:colOff>85725</xdr:colOff>
      <xdr:row>31</xdr:row>
      <xdr:rowOff>43180</xdr:rowOff>
    </xdr:to>
    <xdr:cxnSp macro="">
      <xdr:nvCxnSpPr>
        <xdr:cNvPr id="86" name="直線コネクタ 85"/>
        <xdr:cNvCxnSpPr/>
      </xdr:nvCxnSpPr>
      <xdr:spPr>
        <a:xfrm flipV="1">
          <a:off x="4051300" y="608287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7" name="楕円 86"/>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43180</xdr:rowOff>
    </xdr:to>
    <xdr:cxnSp macro="">
      <xdr:nvCxnSpPr>
        <xdr:cNvPr id="88" name="直線コネクタ 87"/>
        <xdr:cNvCxnSpPr/>
      </xdr:nvCxnSpPr>
      <xdr:spPr>
        <a:xfrm>
          <a:off x="3289300" y="610806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113453</xdr:rowOff>
    </xdr:from>
    <xdr:to>
      <xdr:col>11</xdr:col>
      <xdr:colOff>187325</xdr:colOff>
      <xdr:row>31</xdr:row>
      <xdr:rowOff>43603</xdr:rowOff>
    </xdr:to>
    <xdr:sp macro="" textlink="">
      <xdr:nvSpPr>
        <xdr:cNvPr id="89" name="楕円 88"/>
        <xdr:cNvSpPr/>
      </xdr:nvSpPr>
      <xdr:spPr>
        <a:xfrm>
          <a:off x="2476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164253</xdr:rowOff>
    </xdr:from>
    <xdr:to>
      <xdr:col>15</xdr:col>
      <xdr:colOff>136525</xdr:colOff>
      <xdr:row>31</xdr:row>
      <xdr:rowOff>21590</xdr:rowOff>
    </xdr:to>
    <xdr:cxnSp macro="">
      <xdr:nvCxnSpPr>
        <xdr:cNvPr id="90" name="直線コネクタ 89"/>
        <xdr:cNvCxnSpPr/>
      </xdr:nvCxnSpPr>
      <xdr:spPr>
        <a:xfrm>
          <a:off x="2527300" y="607927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1" name="n_1ave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2" name="n_2ave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110507</xdr:rowOff>
    </xdr:from>
    <xdr:ext cx="405111" cy="259045"/>
    <xdr:sp macro="" textlink="">
      <xdr:nvSpPr>
        <xdr:cNvPr id="95" name="n_1main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6" name="n_2main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34730</xdr:rowOff>
    </xdr:from>
    <xdr:ext cx="405111" cy="259045"/>
    <xdr:sp macro="" textlink="">
      <xdr:nvSpPr>
        <xdr:cNvPr id="97" name="n_3mainValue有形固定資産減価償却率"/>
        <xdr:cNvSpPr txBox="1"/>
      </xdr:nvSpPr>
      <xdr:spPr>
        <a:xfrm>
          <a:off x="23247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これまで新規発行債を抑制し、基金を積立てたため、全国平均と比較し低い比率を保っている。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今年度に基金へ１０億６，３００万円積立たことにより、前年度と比較し</a:t>
          </a:r>
          <a:r>
            <a:rPr kumimoji="1" lang="en-US" altLang="ja-JP" sz="1100">
              <a:latin typeface="ＭＳ Ｐゴシック" panose="020B0600070205080204" pitchFamily="50" charset="-128"/>
              <a:ea typeface="ＭＳ Ｐゴシック" panose="020B0600070205080204" pitchFamily="50" charset="-128"/>
            </a:rPr>
            <a:t>135.1</a:t>
          </a:r>
          <a:r>
            <a:rPr kumimoji="1" lang="ja-JP" altLang="en-US" sz="1100">
              <a:latin typeface="ＭＳ Ｐゴシック" panose="020B0600070205080204" pitchFamily="50" charset="-128"/>
              <a:ea typeface="ＭＳ Ｐゴシック" panose="020B0600070205080204" pitchFamily="50" charset="-128"/>
            </a:rPr>
            <a:t>ポイントと大きく比率が改善したが、基金への積立は大規模事業のためであり、今後取り崩す予定のため再び上がると見込んでいる。</a:t>
          </a:r>
        </a:p>
        <a:p>
          <a:r>
            <a:rPr kumimoji="1" lang="ja-JP" altLang="en-US" sz="1100">
              <a:latin typeface="ＭＳ Ｐゴシック" panose="020B0600070205080204" pitchFamily="50" charset="-128"/>
              <a:ea typeface="ＭＳ Ｐゴシック" panose="020B0600070205080204" pitchFamily="50" charset="-128"/>
            </a:rPr>
            <a:t>　起債発行を最小限に抑制し、適正な地方債管理に努める。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8" name="直線コネクタ 127"/>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29"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0" name="直線コネクタ 129"/>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33" name="債務償還比率平均値テキスト"/>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4" name="フローチャート: 判断 133"/>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5" name="フローチャート: 判断 134"/>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6" name="フローチャート: 判断 135"/>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7" name="フローチャート: 判断 136"/>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8" name="フローチャート: 判断 137"/>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84455</xdr:rowOff>
    </xdr:from>
    <xdr:to>
      <xdr:col>76</xdr:col>
      <xdr:colOff>73025</xdr:colOff>
      <xdr:row>28</xdr:row>
      <xdr:rowOff>14605</xdr:rowOff>
    </xdr:to>
    <xdr:sp macro="" textlink="">
      <xdr:nvSpPr>
        <xdr:cNvPr id="144" name="楕円 143"/>
        <xdr:cNvSpPr/>
      </xdr:nvSpPr>
      <xdr:spPr>
        <a:xfrm>
          <a:off x="147447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107332</xdr:rowOff>
    </xdr:from>
    <xdr:ext cx="469744" cy="259045"/>
    <xdr:sp macro="" textlink="">
      <xdr:nvSpPr>
        <xdr:cNvPr id="145" name="債務償還比率該当値テキスト"/>
        <xdr:cNvSpPr txBox="1"/>
      </xdr:nvSpPr>
      <xdr:spPr>
        <a:xfrm>
          <a:off x="14846300" y="53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51901</xdr:rowOff>
    </xdr:from>
    <xdr:to>
      <xdr:col>72</xdr:col>
      <xdr:colOff>123825</xdr:colOff>
      <xdr:row>28</xdr:row>
      <xdr:rowOff>153501</xdr:rowOff>
    </xdr:to>
    <xdr:sp macro="" textlink="">
      <xdr:nvSpPr>
        <xdr:cNvPr id="146" name="楕円 145"/>
        <xdr:cNvSpPr/>
      </xdr:nvSpPr>
      <xdr:spPr>
        <a:xfrm>
          <a:off x="14033500" y="56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135255</xdr:rowOff>
    </xdr:from>
    <xdr:to>
      <xdr:col>76</xdr:col>
      <xdr:colOff>22225</xdr:colOff>
      <xdr:row>28</xdr:row>
      <xdr:rowOff>102701</xdr:rowOff>
    </xdr:to>
    <xdr:cxnSp macro="">
      <xdr:nvCxnSpPr>
        <xdr:cNvPr id="147" name="直線コネクタ 146"/>
        <xdr:cNvCxnSpPr/>
      </xdr:nvCxnSpPr>
      <xdr:spPr>
        <a:xfrm flipV="1">
          <a:off x="14084300" y="5535930"/>
          <a:ext cx="711200" cy="13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55910</xdr:rowOff>
    </xdr:from>
    <xdr:to>
      <xdr:col>68</xdr:col>
      <xdr:colOff>123825</xdr:colOff>
      <xdr:row>28</xdr:row>
      <xdr:rowOff>157510</xdr:rowOff>
    </xdr:to>
    <xdr:sp macro="" textlink="">
      <xdr:nvSpPr>
        <xdr:cNvPr id="148" name="楕円 147"/>
        <xdr:cNvSpPr/>
      </xdr:nvSpPr>
      <xdr:spPr>
        <a:xfrm>
          <a:off x="13271500" y="56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102701</xdr:rowOff>
    </xdr:from>
    <xdr:to>
      <xdr:col>72</xdr:col>
      <xdr:colOff>73025</xdr:colOff>
      <xdr:row>28</xdr:row>
      <xdr:rowOff>106710</xdr:rowOff>
    </xdr:to>
    <xdr:cxnSp macro="">
      <xdr:nvCxnSpPr>
        <xdr:cNvPr id="149" name="直線コネクタ 148"/>
        <xdr:cNvCxnSpPr/>
      </xdr:nvCxnSpPr>
      <xdr:spPr>
        <a:xfrm flipV="1">
          <a:off x="13322300" y="5674826"/>
          <a:ext cx="762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67733</xdr:rowOff>
    </xdr:from>
    <xdr:to>
      <xdr:col>64</xdr:col>
      <xdr:colOff>123825</xdr:colOff>
      <xdr:row>28</xdr:row>
      <xdr:rowOff>169333</xdr:rowOff>
    </xdr:to>
    <xdr:sp macro="" textlink="">
      <xdr:nvSpPr>
        <xdr:cNvPr id="150" name="楕円 149"/>
        <xdr:cNvSpPr/>
      </xdr:nvSpPr>
      <xdr:spPr>
        <a:xfrm>
          <a:off x="12509500" y="56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106710</xdr:rowOff>
    </xdr:from>
    <xdr:to>
      <xdr:col>68</xdr:col>
      <xdr:colOff>73025</xdr:colOff>
      <xdr:row>28</xdr:row>
      <xdr:rowOff>118533</xdr:rowOff>
    </xdr:to>
    <xdr:cxnSp macro="">
      <xdr:nvCxnSpPr>
        <xdr:cNvPr id="151" name="直線コネクタ 150"/>
        <xdr:cNvCxnSpPr/>
      </xdr:nvCxnSpPr>
      <xdr:spPr>
        <a:xfrm flipV="1">
          <a:off x="12560300" y="5678835"/>
          <a:ext cx="762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2486</xdr:rowOff>
    </xdr:from>
    <xdr:to>
      <xdr:col>60</xdr:col>
      <xdr:colOff>123825</xdr:colOff>
      <xdr:row>29</xdr:row>
      <xdr:rowOff>104086</xdr:rowOff>
    </xdr:to>
    <xdr:sp macro="" textlink="">
      <xdr:nvSpPr>
        <xdr:cNvPr id="152" name="楕円 151"/>
        <xdr:cNvSpPr/>
      </xdr:nvSpPr>
      <xdr:spPr>
        <a:xfrm>
          <a:off x="11747500" y="57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118533</xdr:rowOff>
    </xdr:from>
    <xdr:to>
      <xdr:col>64</xdr:col>
      <xdr:colOff>73025</xdr:colOff>
      <xdr:row>29</xdr:row>
      <xdr:rowOff>53286</xdr:rowOff>
    </xdr:to>
    <xdr:cxnSp macro="">
      <xdr:nvCxnSpPr>
        <xdr:cNvPr id="153" name="直線コネクタ 152"/>
        <xdr:cNvCxnSpPr/>
      </xdr:nvCxnSpPr>
      <xdr:spPr>
        <a:xfrm flipV="1">
          <a:off x="11798300" y="5690658"/>
          <a:ext cx="762000" cy="10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54" name="n_1aveValue債務償還比率"/>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55" name="n_2aveValue債務償還比率"/>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56" name="n_3aveValue債務償還比率"/>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57" name="n_4aveValue債務償還比率"/>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170028</xdr:rowOff>
    </xdr:from>
    <xdr:ext cx="469744" cy="259045"/>
    <xdr:sp macro="" textlink="">
      <xdr:nvSpPr>
        <xdr:cNvPr id="158" name="n_1mainValue債務償還比率"/>
        <xdr:cNvSpPr txBox="1"/>
      </xdr:nvSpPr>
      <xdr:spPr>
        <a:xfrm>
          <a:off x="13836727" y="539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2587</xdr:rowOff>
    </xdr:from>
    <xdr:ext cx="469744" cy="259045"/>
    <xdr:sp macro="" textlink="">
      <xdr:nvSpPr>
        <xdr:cNvPr id="159" name="n_2mainValue債務償還比率"/>
        <xdr:cNvSpPr txBox="1"/>
      </xdr:nvSpPr>
      <xdr:spPr>
        <a:xfrm>
          <a:off x="130874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14410</xdr:rowOff>
    </xdr:from>
    <xdr:ext cx="469744" cy="259045"/>
    <xdr:sp macro="" textlink="">
      <xdr:nvSpPr>
        <xdr:cNvPr id="160" name="n_3mainValue債務償還比率"/>
        <xdr:cNvSpPr txBox="1"/>
      </xdr:nvSpPr>
      <xdr:spPr>
        <a:xfrm>
          <a:off x="12325427" y="541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120613</xdr:rowOff>
    </xdr:from>
    <xdr:ext cx="469744" cy="259045"/>
    <xdr:sp macro="" textlink="">
      <xdr:nvSpPr>
        <xdr:cNvPr id="161" name="n_4mainValue債務償還比率"/>
        <xdr:cNvSpPr txBox="1"/>
      </xdr:nvSpPr>
      <xdr:spPr>
        <a:xfrm>
          <a:off x="11563427" y="552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40640</xdr:rowOff>
    </xdr:from>
    <xdr:to>
      <xdr:col>24</xdr:col>
      <xdr:colOff>114300</xdr:colOff>
      <xdr:row>40</xdr:row>
      <xdr:rowOff>142240</xdr:rowOff>
    </xdr:to>
    <xdr:sp macro="" textlink="">
      <xdr:nvSpPr>
        <xdr:cNvPr id="73" name="楕円 72"/>
        <xdr:cNvSpPr/>
      </xdr:nvSpPr>
      <xdr:spPr>
        <a:xfrm>
          <a:off x="4584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19067</xdr:rowOff>
    </xdr:from>
    <xdr:ext cx="405111" cy="259045"/>
    <xdr:sp macro="" textlink="">
      <xdr:nvSpPr>
        <xdr:cNvPr id="74" name="【道路】&#10;有形固定資産減価償却率該当値テキスト"/>
        <xdr:cNvSpPr txBox="1"/>
      </xdr:nvSpPr>
      <xdr:spPr>
        <a:xfrm>
          <a:off x="4673600"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31115</xdr:rowOff>
    </xdr:from>
    <xdr:to>
      <xdr:col>20</xdr:col>
      <xdr:colOff>38100</xdr:colOff>
      <xdr:row>40</xdr:row>
      <xdr:rowOff>132715</xdr:rowOff>
    </xdr:to>
    <xdr:sp macro="" textlink="">
      <xdr:nvSpPr>
        <xdr:cNvPr id="75" name="楕円 74"/>
        <xdr:cNvSpPr/>
      </xdr:nvSpPr>
      <xdr:spPr>
        <a:xfrm>
          <a:off x="3746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81915</xdr:rowOff>
    </xdr:from>
    <xdr:to>
      <xdr:col>24</xdr:col>
      <xdr:colOff>63500</xdr:colOff>
      <xdr:row>40</xdr:row>
      <xdr:rowOff>91440</xdr:rowOff>
    </xdr:to>
    <xdr:cxnSp macro="">
      <xdr:nvCxnSpPr>
        <xdr:cNvPr id="76" name="直線コネクタ 75"/>
        <xdr:cNvCxnSpPr/>
      </xdr:nvCxnSpPr>
      <xdr:spPr>
        <a:xfrm>
          <a:off x="3797300" y="69399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55880</xdr:rowOff>
    </xdr:from>
    <xdr:to>
      <xdr:col>15</xdr:col>
      <xdr:colOff>101600</xdr:colOff>
      <xdr:row>40</xdr:row>
      <xdr:rowOff>157480</xdr:rowOff>
    </xdr:to>
    <xdr:sp macro="" textlink="">
      <xdr:nvSpPr>
        <xdr:cNvPr id="77" name="楕円 76"/>
        <xdr:cNvSpPr/>
      </xdr:nvSpPr>
      <xdr:spPr>
        <a:xfrm>
          <a:off x="2857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81915</xdr:rowOff>
    </xdr:from>
    <xdr:to>
      <xdr:col>19</xdr:col>
      <xdr:colOff>177800</xdr:colOff>
      <xdr:row>40</xdr:row>
      <xdr:rowOff>106680</xdr:rowOff>
    </xdr:to>
    <xdr:cxnSp macro="">
      <xdr:nvCxnSpPr>
        <xdr:cNvPr id="78" name="直線コネクタ 77"/>
        <xdr:cNvCxnSpPr/>
      </xdr:nvCxnSpPr>
      <xdr:spPr>
        <a:xfrm flipV="1">
          <a:off x="2908300" y="69399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21590</xdr:rowOff>
    </xdr:from>
    <xdr:to>
      <xdr:col>10</xdr:col>
      <xdr:colOff>165100</xdr:colOff>
      <xdr:row>40</xdr:row>
      <xdr:rowOff>123190</xdr:rowOff>
    </xdr:to>
    <xdr:sp macro="" textlink="">
      <xdr:nvSpPr>
        <xdr:cNvPr id="79" name="楕円 78"/>
        <xdr:cNvSpPr/>
      </xdr:nvSpPr>
      <xdr:spPr>
        <a:xfrm>
          <a:off x="1968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72390</xdr:rowOff>
    </xdr:from>
    <xdr:to>
      <xdr:col>15</xdr:col>
      <xdr:colOff>50800</xdr:colOff>
      <xdr:row>40</xdr:row>
      <xdr:rowOff>106680</xdr:rowOff>
    </xdr:to>
    <xdr:cxnSp macro="">
      <xdr:nvCxnSpPr>
        <xdr:cNvPr id="80" name="直線コネクタ 79"/>
        <xdr:cNvCxnSpPr/>
      </xdr:nvCxnSpPr>
      <xdr:spPr>
        <a:xfrm>
          <a:off x="2019300" y="6930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1" name="n_1aveValue【道路】&#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2"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3" name="n_3aveValue【道路】&#10;有形固定資産減価償却率"/>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4"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123842</xdr:rowOff>
    </xdr:from>
    <xdr:ext cx="405111" cy="259045"/>
    <xdr:sp macro="" textlink="">
      <xdr:nvSpPr>
        <xdr:cNvPr id="85" name="n_1mainValue【道路】&#10;有形固定資産減価償却率"/>
        <xdr:cNvSpPr txBox="1"/>
      </xdr:nvSpPr>
      <xdr:spPr>
        <a:xfrm>
          <a:off x="3582044"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148607</xdr:rowOff>
    </xdr:from>
    <xdr:ext cx="405111" cy="259045"/>
    <xdr:sp macro="" textlink="">
      <xdr:nvSpPr>
        <xdr:cNvPr id="86" name="n_2mainValue【道路】&#10;有形固定資産減価償却率"/>
        <xdr:cNvSpPr txBox="1"/>
      </xdr:nvSpPr>
      <xdr:spPr>
        <a:xfrm>
          <a:off x="2705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114317</xdr:rowOff>
    </xdr:from>
    <xdr:ext cx="405111" cy="259045"/>
    <xdr:sp macro="" textlink="">
      <xdr:nvSpPr>
        <xdr:cNvPr id="87" name="n_3mainValue【道路】&#10;有形固定資産減価償却率"/>
        <xdr:cNvSpPr txBox="1"/>
      </xdr:nvSpPr>
      <xdr:spPr>
        <a:xfrm>
          <a:off x="1816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09" name="直線コネクタ 108"/>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0"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1" name="直線コネクタ 110"/>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2"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3" name="直線コネクタ 112"/>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4" name="【道路】&#10;一人当たり延長平均値テキスト"/>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5" name="フローチャート: 判断 114"/>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6" name="フローチャート: 判断 115"/>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7" name="フローチャート: 判断 116"/>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8" name="フローチャート: 判断 117"/>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19" name="フローチャート: 判断 118"/>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46340</xdr:rowOff>
    </xdr:from>
    <xdr:to>
      <xdr:col>55</xdr:col>
      <xdr:colOff>50800</xdr:colOff>
      <xdr:row>38</xdr:row>
      <xdr:rowOff>147940</xdr:rowOff>
    </xdr:to>
    <xdr:sp macro="" textlink="">
      <xdr:nvSpPr>
        <xdr:cNvPr id="125" name="楕円 124"/>
        <xdr:cNvSpPr/>
      </xdr:nvSpPr>
      <xdr:spPr>
        <a:xfrm>
          <a:off x="10426700" y="65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69217</xdr:rowOff>
    </xdr:from>
    <xdr:ext cx="534377" cy="259045"/>
    <xdr:sp macro="" textlink="">
      <xdr:nvSpPr>
        <xdr:cNvPr id="126" name="【道路】&#10;一人当たり延長該当値テキスト"/>
        <xdr:cNvSpPr txBox="1"/>
      </xdr:nvSpPr>
      <xdr:spPr>
        <a:xfrm>
          <a:off x="10515600" y="641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74211</xdr:rowOff>
    </xdr:from>
    <xdr:to>
      <xdr:col>50</xdr:col>
      <xdr:colOff>165100</xdr:colOff>
      <xdr:row>39</xdr:row>
      <xdr:rowOff>4361</xdr:rowOff>
    </xdr:to>
    <xdr:sp macro="" textlink="">
      <xdr:nvSpPr>
        <xdr:cNvPr id="127" name="楕円 126"/>
        <xdr:cNvSpPr/>
      </xdr:nvSpPr>
      <xdr:spPr>
        <a:xfrm>
          <a:off x="9588500" y="65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97140</xdr:rowOff>
    </xdr:from>
    <xdr:to>
      <xdr:col>55</xdr:col>
      <xdr:colOff>0</xdr:colOff>
      <xdr:row>38</xdr:row>
      <xdr:rowOff>125011</xdr:rowOff>
    </xdr:to>
    <xdr:cxnSp macro="">
      <xdr:nvCxnSpPr>
        <xdr:cNvPr id="128" name="直線コネクタ 127"/>
        <xdr:cNvCxnSpPr/>
      </xdr:nvCxnSpPr>
      <xdr:spPr>
        <a:xfrm flipV="1">
          <a:off x="9639300" y="6612240"/>
          <a:ext cx="8382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90048</xdr:rowOff>
    </xdr:from>
    <xdr:to>
      <xdr:col>46</xdr:col>
      <xdr:colOff>38100</xdr:colOff>
      <xdr:row>39</xdr:row>
      <xdr:rowOff>20198</xdr:rowOff>
    </xdr:to>
    <xdr:sp macro="" textlink="">
      <xdr:nvSpPr>
        <xdr:cNvPr id="129" name="楕円 128"/>
        <xdr:cNvSpPr/>
      </xdr:nvSpPr>
      <xdr:spPr>
        <a:xfrm>
          <a:off x="8699500" y="66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125011</xdr:rowOff>
    </xdr:from>
    <xdr:to>
      <xdr:col>50</xdr:col>
      <xdr:colOff>114300</xdr:colOff>
      <xdr:row>38</xdr:row>
      <xdr:rowOff>140848</xdr:rowOff>
    </xdr:to>
    <xdr:cxnSp macro="">
      <xdr:nvCxnSpPr>
        <xdr:cNvPr id="130" name="直線コネクタ 129"/>
        <xdr:cNvCxnSpPr/>
      </xdr:nvCxnSpPr>
      <xdr:spPr>
        <a:xfrm flipV="1">
          <a:off x="8750300" y="6640111"/>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69584</xdr:rowOff>
    </xdr:from>
    <xdr:to>
      <xdr:col>41</xdr:col>
      <xdr:colOff>101600</xdr:colOff>
      <xdr:row>38</xdr:row>
      <xdr:rowOff>171184</xdr:rowOff>
    </xdr:to>
    <xdr:sp macro="" textlink="">
      <xdr:nvSpPr>
        <xdr:cNvPr id="131" name="楕円 130"/>
        <xdr:cNvSpPr/>
      </xdr:nvSpPr>
      <xdr:spPr>
        <a:xfrm>
          <a:off x="7810500" y="65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120384</xdr:rowOff>
    </xdr:from>
    <xdr:to>
      <xdr:col>45</xdr:col>
      <xdr:colOff>177800</xdr:colOff>
      <xdr:row>38</xdr:row>
      <xdr:rowOff>140848</xdr:rowOff>
    </xdr:to>
    <xdr:cxnSp macro="">
      <xdr:nvCxnSpPr>
        <xdr:cNvPr id="132" name="直線コネクタ 131"/>
        <xdr:cNvCxnSpPr/>
      </xdr:nvCxnSpPr>
      <xdr:spPr>
        <a:xfrm>
          <a:off x="7861300" y="6635484"/>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3" name="n_1aveValue【道路】&#10;一人当たり延長"/>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4" name="n_2aveValue【道路】&#10;一人当たり延長"/>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35" name="n_3aveValue【道路】&#10;一人当たり延長"/>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36" name="n_4aveValue【道路】&#10;一人当たり延長"/>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20888</xdr:rowOff>
    </xdr:from>
    <xdr:ext cx="534377" cy="259045"/>
    <xdr:sp macro="" textlink="">
      <xdr:nvSpPr>
        <xdr:cNvPr id="137" name="n_1mainValue【道路】&#10;一人当たり延長"/>
        <xdr:cNvSpPr txBox="1"/>
      </xdr:nvSpPr>
      <xdr:spPr>
        <a:xfrm>
          <a:off x="9359411" y="636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36725</xdr:rowOff>
    </xdr:from>
    <xdr:ext cx="534377" cy="259045"/>
    <xdr:sp macro="" textlink="">
      <xdr:nvSpPr>
        <xdr:cNvPr id="138" name="n_2mainValue【道路】&#10;一人当たり延長"/>
        <xdr:cNvSpPr txBox="1"/>
      </xdr:nvSpPr>
      <xdr:spPr>
        <a:xfrm>
          <a:off x="8483111" y="63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16261</xdr:rowOff>
    </xdr:from>
    <xdr:ext cx="534377" cy="259045"/>
    <xdr:sp macro="" textlink="">
      <xdr:nvSpPr>
        <xdr:cNvPr id="139" name="n_3mainValue【道路】&#10;一人当たり延長"/>
        <xdr:cNvSpPr txBox="1"/>
      </xdr:nvSpPr>
      <xdr:spPr>
        <a:xfrm>
          <a:off x="7594111" y="63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65" name="直線コネクタ 164"/>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6"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7" name="直線コネクタ 166"/>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8"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9" name="直線コネクタ 168"/>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0"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1" name="フローチャート: 判断 170"/>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2" name="フローチャート: 判断 171"/>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3" name="フローチャート: 判断 172"/>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74" name="フローチャート: 判断 173"/>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75" name="フローチャート: 判断 174"/>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120650</xdr:rowOff>
    </xdr:from>
    <xdr:to>
      <xdr:col>24</xdr:col>
      <xdr:colOff>114300</xdr:colOff>
      <xdr:row>56</xdr:row>
      <xdr:rowOff>50800</xdr:rowOff>
    </xdr:to>
    <xdr:sp macro="" textlink="">
      <xdr:nvSpPr>
        <xdr:cNvPr id="181" name="楕円 180"/>
        <xdr:cNvSpPr/>
      </xdr:nvSpPr>
      <xdr:spPr>
        <a:xfrm>
          <a:off x="4584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35577</xdr:rowOff>
    </xdr:from>
    <xdr:ext cx="340478" cy="259045"/>
    <xdr:sp macro="" textlink="">
      <xdr:nvSpPr>
        <xdr:cNvPr id="182" name="【橋りょう・トンネル】&#10;有形固定資産減価償却率該当値テキスト"/>
        <xdr:cNvSpPr txBox="1"/>
      </xdr:nvSpPr>
      <xdr:spPr>
        <a:xfrm>
          <a:off x="4673600" y="9465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87993</xdr:rowOff>
    </xdr:from>
    <xdr:to>
      <xdr:col>20</xdr:col>
      <xdr:colOff>38100</xdr:colOff>
      <xdr:row>56</xdr:row>
      <xdr:rowOff>18143</xdr:rowOff>
    </xdr:to>
    <xdr:sp macro="" textlink="">
      <xdr:nvSpPr>
        <xdr:cNvPr id="183" name="楕円 182"/>
        <xdr:cNvSpPr/>
      </xdr:nvSpPr>
      <xdr:spPr>
        <a:xfrm>
          <a:off x="3746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138793</xdr:rowOff>
    </xdr:from>
    <xdr:to>
      <xdr:col>24</xdr:col>
      <xdr:colOff>63500</xdr:colOff>
      <xdr:row>56</xdr:row>
      <xdr:rowOff>0</xdr:rowOff>
    </xdr:to>
    <xdr:cxnSp macro="">
      <xdr:nvCxnSpPr>
        <xdr:cNvPr id="184" name="直線コネクタ 183"/>
        <xdr:cNvCxnSpPr/>
      </xdr:nvCxnSpPr>
      <xdr:spPr>
        <a:xfrm>
          <a:off x="3797300" y="956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55335</xdr:rowOff>
    </xdr:from>
    <xdr:to>
      <xdr:col>15</xdr:col>
      <xdr:colOff>101600</xdr:colOff>
      <xdr:row>55</xdr:row>
      <xdr:rowOff>156935</xdr:rowOff>
    </xdr:to>
    <xdr:sp macro="" textlink="">
      <xdr:nvSpPr>
        <xdr:cNvPr id="185" name="楕円 184"/>
        <xdr:cNvSpPr/>
      </xdr:nvSpPr>
      <xdr:spPr>
        <a:xfrm>
          <a:off x="2857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106135</xdr:rowOff>
    </xdr:from>
    <xdr:to>
      <xdr:col>19</xdr:col>
      <xdr:colOff>177800</xdr:colOff>
      <xdr:row>55</xdr:row>
      <xdr:rowOff>138793</xdr:rowOff>
    </xdr:to>
    <xdr:cxnSp macro="">
      <xdr:nvCxnSpPr>
        <xdr:cNvPr id="186" name="直線コネクタ 185"/>
        <xdr:cNvCxnSpPr/>
      </xdr:nvCxnSpPr>
      <xdr:spPr>
        <a:xfrm>
          <a:off x="2908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22678</xdr:rowOff>
    </xdr:from>
    <xdr:to>
      <xdr:col>10</xdr:col>
      <xdr:colOff>165100</xdr:colOff>
      <xdr:row>55</xdr:row>
      <xdr:rowOff>124278</xdr:rowOff>
    </xdr:to>
    <xdr:sp macro="" textlink="">
      <xdr:nvSpPr>
        <xdr:cNvPr id="187" name="楕円 186"/>
        <xdr:cNvSpPr/>
      </xdr:nvSpPr>
      <xdr:spPr>
        <a:xfrm>
          <a:off x="1968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73478</xdr:rowOff>
    </xdr:from>
    <xdr:to>
      <xdr:col>15</xdr:col>
      <xdr:colOff>50800</xdr:colOff>
      <xdr:row>55</xdr:row>
      <xdr:rowOff>106135</xdr:rowOff>
    </xdr:to>
    <xdr:cxnSp macro="">
      <xdr:nvCxnSpPr>
        <xdr:cNvPr id="188" name="直線コネクタ 187"/>
        <xdr:cNvCxnSpPr/>
      </xdr:nvCxnSpPr>
      <xdr:spPr>
        <a:xfrm>
          <a:off x="2019300" y="9503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89" name="n_1ave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0" name="n_2ave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1" name="n_3aveValue【橋りょう・トンネ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92" name="n_4aveValue【橋りょう・トンネル】&#10;有形固定資産減価償却率"/>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34670</xdr:rowOff>
    </xdr:from>
    <xdr:ext cx="340478" cy="259045"/>
    <xdr:sp macro="" textlink="">
      <xdr:nvSpPr>
        <xdr:cNvPr id="193" name="n_1mainValue【橋りょう・トンネル】&#10;有形固定資産減価償却率"/>
        <xdr:cNvSpPr txBox="1"/>
      </xdr:nvSpPr>
      <xdr:spPr>
        <a:xfrm>
          <a:off x="36143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2012</xdr:rowOff>
    </xdr:from>
    <xdr:ext cx="340478" cy="259045"/>
    <xdr:sp macro="" textlink="">
      <xdr:nvSpPr>
        <xdr:cNvPr id="194" name="n_2mainValue【橋りょう・トンネル】&#10;有形固定資産減価償却率"/>
        <xdr:cNvSpPr txBox="1"/>
      </xdr:nvSpPr>
      <xdr:spPr>
        <a:xfrm>
          <a:off x="2738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140805</xdr:rowOff>
    </xdr:from>
    <xdr:ext cx="340478" cy="259045"/>
    <xdr:sp macro="" textlink="">
      <xdr:nvSpPr>
        <xdr:cNvPr id="195" name="n_3mainValue【橋りょう・トンネル】&#10;有形固定資産減価償却率"/>
        <xdr:cNvSpPr txBox="1"/>
      </xdr:nvSpPr>
      <xdr:spPr>
        <a:xfrm>
          <a:off x="1849061" y="922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19" name="直線コネクタ 218"/>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0"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21" name="直線コネクタ 220"/>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22"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23" name="直線コネクタ 222"/>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24" name="【橋りょう・トンネル】&#10;一人当たり有形固定資産（償却資産）額平均値テキスト"/>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25" name="フローチャート: 判断 224"/>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26" name="フローチャート: 判断 225"/>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27" name="フローチャート: 判断 226"/>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28" name="フローチャート: 判断 227"/>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29" name="フローチャート: 判断 228"/>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20717</xdr:rowOff>
    </xdr:from>
    <xdr:to>
      <xdr:col>55</xdr:col>
      <xdr:colOff>50800</xdr:colOff>
      <xdr:row>64</xdr:row>
      <xdr:rowOff>122317</xdr:rowOff>
    </xdr:to>
    <xdr:sp macro="" textlink="">
      <xdr:nvSpPr>
        <xdr:cNvPr id="235" name="楕円 234"/>
        <xdr:cNvSpPr/>
      </xdr:nvSpPr>
      <xdr:spPr>
        <a:xfrm>
          <a:off x="10426700" y="109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107094</xdr:rowOff>
    </xdr:from>
    <xdr:ext cx="534377" cy="259045"/>
    <xdr:sp macro="" textlink="">
      <xdr:nvSpPr>
        <xdr:cNvPr id="236" name="【橋りょう・トンネル】&#10;一人当たり有形固定資産（償却資産）額該当値テキスト"/>
        <xdr:cNvSpPr txBox="1"/>
      </xdr:nvSpPr>
      <xdr:spPr>
        <a:xfrm>
          <a:off x="10515600" y="109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20782</xdr:rowOff>
    </xdr:from>
    <xdr:to>
      <xdr:col>50</xdr:col>
      <xdr:colOff>165100</xdr:colOff>
      <xdr:row>64</xdr:row>
      <xdr:rowOff>122382</xdr:rowOff>
    </xdr:to>
    <xdr:sp macro="" textlink="">
      <xdr:nvSpPr>
        <xdr:cNvPr id="237" name="楕円 236"/>
        <xdr:cNvSpPr/>
      </xdr:nvSpPr>
      <xdr:spPr>
        <a:xfrm>
          <a:off x="9588500" y="1099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71517</xdr:rowOff>
    </xdr:from>
    <xdr:to>
      <xdr:col>55</xdr:col>
      <xdr:colOff>0</xdr:colOff>
      <xdr:row>64</xdr:row>
      <xdr:rowOff>71582</xdr:rowOff>
    </xdr:to>
    <xdr:cxnSp macro="">
      <xdr:nvCxnSpPr>
        <xdr:cNvPr id="238" name="直線コネクタ 237"/>
        <xdr:cNvCxnSpPr/>
      </xdr:nvCxnSpPr>
      <xdr:spPr>
        <a:xfrm flipV="1">
          <a:off x="9639300" y="11044317"/>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20868</xdr:rowOff>
    </xdr:from>
    <xdr:to>
      <xdr:col>46</xdr:col>
      <xdr:colOff>38100</xdr:colOff>
      <xdr:row>64</xdr:row>
      <xdr:rowOff>122468</xdr:rowOff>
    </xdr:to>
    <xdr:sp macro="" textlink="">
      <xdr:nvSpPr>
        <xdr:cNvPr id="239" name="楕円 238"/>
        <xdr:cNvSpPr/>
      </xdr:nvSpPr>
      <xdr:spPr>
        <a:xfrm>
          <a:off x="8699500" y="109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71582</xdr:rowOff>
    </xdr:from>
    <xdr:to>
      <xdr:col>50</xdr:col>
      <xdr:colOff>114300</xdr:colOff>
      <xdr:row>64</xdr:row>
      <xdr:rowOff>71668</xdr:rowOff>
    </xdr:to>
    <xdr:cxnSp macro="">
      <xdr:nvCxnSpPr>
        <xdr:cNvPr id="240" name="直線コネクタ 239"/>
        <xdr:cNvCxnSpPr/>
      </xdr:nvCxnSpPr>
      <xdr:spPr>
        <a:xfrm flipV="1">
          <a:off x="8750300" y="11044382"/>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20925</xdr:rowOff>
    </xdr:from>
    <xdr:to>
      <xdr:col>41</xdr:col>
      <xdr:colOff>101600</xdr:colOff>
      <xdr:row>64</xdr:row>
      <xdr:rowOff>122525</xdr:rowOff>
    </xdr:to>
    <xdr:sp macro="" textlink="">
      <xdr:nvSpPr>
        <xdr:cNvPr id="241" name="楕円 240"/>
        <xdr:cNvSpPr/>
      </xdr:nvSpPr>
      <xdr:spPr>
        <a:xfrm>
          <a:off x="7810500" y="109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71668</xdr:rowOff>
    </xdr:from>
    <xdr:to>
      <xdr:col>45</xdr:col>
      <xdr:colOff>177800</xdr:colOff>
      <xdr:row>64</xdr:row>
      <xdr:rowOff>71725</xdr:rowOff>
    </xdr:to>
    <xdr:cxnSp macro="">
      <xdr:nvCxnSpPr>
        <xdr:cNvPr id="242" name="直線コネクタ 241"/>
        <xdr:cNvCxnSpPr/>
      </xdr:nvCxnSpPr>
      <xdr:spPr>
        <a:xfrm flipV="1">
          <a:off x="7861300" y="1104446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43" name="n_1aveValue【橋りょう・トンネル】&#10;一人当たり有形固定資産（償却資産）額"/>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44" name="n_2aveValue【橋りょう・トンネル】&#10;一人当たり有形固定資産（償却資産）額"/>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45" name="n_3aveValue【橋りょう・トンネル】&#10;一人当たり有形固定資産（償却資産）額"/>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46" name="n_4aveValue【橋りょう・トンネル】&#10;一人当たり有形固定資産（償却資産）額"/>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113509</xdr:rowOff>
    </xdr:from>
    <xdr:ext cx="534377" cy="259045"/>
    <xdr:sp macro="" textlink="">
      <xdr:nvSpPr>
        <xdr:cNvPr id="247" name="n_1mainValue【橋りょう・トンネル】&#10;一人当たり有形固定資産（償却資産）額"/>
        <xdr:cNvSpPr txBox="1"/>
      </xdr:nvSpPr>
      <xdr:spPr>
        <a:xfrm>
          <a:off x="9359411" y="1108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113595</xdr:rowOff>
    </xdr:from>
    <xdr:ext cx="534377" cy="259045"/>
    <xdr:sp macro="" textlink="">
      <xdr:nvSpPr>
        <xdr:cNvPr id="248" name="n_2mainValue【橋りょう・トンネル】&#10;一人当たり有形固定資産（償却資産）額"/>
        <xdr:cNvSpPr txBox="1"/>
      </xdr:nvSpPr>
      <xdr:spPr>
        <a:xfrm>
          <a:off x="8483111" y="110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113652</xdr:rowOff>
    </xdr:from>
    <xdr:ext cx="534377" cy="259045"/>
    <xdr:sp macro="" textlink="">
      <xdr:nvSpPr>
        <xdr:cNvPr id="249" name="n_3mainValue【橋りょう・トンネル】&#10;一人当たり有形固定資産（償却資産）額"/>
        <xdr:cNvSpPr txBox="1"/>
      </xdr:nvSpPr>
      <xdr:spPr>
        <a:xfrm>
          <a:off x="7594111" y="110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75" name="直線コネクタ 274"/>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78"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79" name="直線コネクタ 278"/>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0"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1" name="フローチャート: 判断 280"/>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82" name="フローチャート: 判断 281"/>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84" name="フローチャート: 判断 283"/>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85" name="フローチャート: 判断 284"/>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36286</xdr:rowOff>
    </xdr:from>
    <xdr:to>
      <xdr:col>24</xdr:col>
      <xdr:colOff>114300</xdr:colOff>
      <xdr:row>81</xdr:row>
      <xdr:rowOff>137886</xdr:rowOff>
    </xdr:to>
    <xdr:sp macro="" textlink="">
      <xdr:nvSpPr>
        <xdr:cNvPr id="291" name="楕円 290"/>
        <xdr:cNvSpPr/>
      </xdr:nvSpPr>
      <xdr:spPr>
        <a:xfrm>
          <a:off x="45847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59163</xdr:rowOff>
    </xdr:from>
    <xdr:ext cx="405111" cy="259045"/>
    <xdr:sp macro="" textlink="">
      <xdr:nvSpPr>
        <xdr:cNvPr id="292" name="【公営住宅】&#10;有形固定資産減価償却率該当値テキスト"/>
        <xdr:cNvSpPr txBox="1"/>
      </xdr:nvSpPr>
      <xdr:spPr>
        <a:xfrm>
          <a:off x="4673600" y="137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153851</xdr:rowOff>
    </xdr:from>
    <xdr:to>
      <xdr:col>20</xdr:col>
      <xdr:colOff>38100</xdr:colOff>
      <xdr:row>81</xdr:row>
      <xdr:rowOff>84001</xdr:rowOff>
    </xdr:to>
    <xdr:sp macro="" textlink="">
      <xdr:nvSpPr>
        <xdr:cNvPr id="293" name="楕円 292"/>
        <xdr:cNvSpPr/>
      </xdr:nvSpPr>
      <xdr:spPr>
        <a:xfrm>
          <a:off x="3746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33201</xdr:rowOff>
    </xdr:from>
    <xdr:to>
      <xdr:col>24</xdr:col>
      <xdr:colOff>63500</xdr:colOff>
      <xdr:row>81</xdr:row>
      <xdr:rowOff>87086</xdr:rowOff>
    </xdr:to>
    <xdr:cxnSp macro="">
      <xdr:nvCxnSpPr>
        <xdr:cNvPr id="294" name="直線コネクタ 293"/>
        <xdr:cNvCxnSpPr/>
      </xdr:nvCxnSpPr>
      <xdr:spPr>
        <a:xfrm>
          <a:off x="3797300" y="1392065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295" name="楕円 294"/>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33201</xdr:rowOff>
    </xdr:to>
    <xdr:cxnSp macro="">
      <xdr:nvCxnSpPr>
        <xdr:cNvPr id="296" name="直線コネクタ 295"/>
        <xdr:cNvCxnSpPr/>
      </xdr:nvCxnSpPr>
      <xdr:spPr>
        <a:xfrm>
          <a:off x="2908300" y="139206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121194</xdr:rowOff>
    </xdr:from>
    <xdr:to>
      <xdr:col>10</xdr:col>
      <xdr:colOff>165100</xdr:colOff>
      <xdr:row>81</xdr:row>
      <xdr:rowOff>51344</xdr:rowOff>
    </xdr:to>
    <xdr:sp macro="" textlink="">
      <xdr:nvSpPr>
        <xdr:cNvPr id="297" name="楕円 296"/>
        <xdr:cNvSpPr/>
      </xdr:nvSpPr>
      <xdr:spPr>
        <a:xfrm>
          <a:off x="1968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544</xdr:rowOff>
    </xdr:from>
    <xdr:to>
      <xdr:col>15</xdr:col>
      <xdr:colOff>50800</xdr:colOff>
      <xdr:row>81</xdr:row>
      <xdr:rowOff>33201</xdr:rowOff>
    </xdr:to>
    <xdr:cxnSp macro="">
      <xdr:nvCxnSpPr>
        <xdr:cNvPr id="298" name="直線コネクタ 297"/>
        <xdr:cNvCxnSpPr/>
      </xdr:nvCxnSpPr>
      <xdr:spPr>
        <a:xfrm>
          <a:off x="2019300" y="138879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299" name="n_1aveValue【公営住宅】&#10;有形固定資産減価償却率"/>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00"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01" name="n_3aveValue【公営住宅】&#10;有形固定資産減価償却率"/>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02" name="n_4aveValue【公営住宅】&#10;有形固定資産減価償却率"/>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100528</xdr:rowOff>
    </xdr:from>
    <xdr:ext cx="405111" cy="259045"/>
    <xdr:sp macro="" textlink="">
      <xdr:nvSpPr>
        <xdr:cNvPr id="303" name="n_1mainValue【公営住宅】&#10;有形固定資産減価償却率"/>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304" name="n_2main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67871</xdr:rowOff>
    </xdr:from>
    <xdr:ext cx="405111" cy="259045"/>
    <xdr:sp macro="" textlink="">
      <xdr:nvSpPr>
        <xdr:cNvPr id="305" name="n_3mainValue【公営住宅】&#10;有形固定資産減価償却率"/>
        <xdr:cNvSpPr txBox="1"/>
      </xdr:nvSpPr>
      <xdr:spPr>
        <a:xfrm>
          <a:off x="1816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29" name="直線コネクタ 328"/>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0"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1" name="直線コネクタ 330"/>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32"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33" name="直線コネクタ 332"/>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34" name="【公営住宅】&#10;一人当たり面積平均値テキスト"/>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35" name="フローチャート: 判断 334"/>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6" name="フローチャート: 判断 335"/>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37" name="フローチャート: 判断 336"/>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38" name="フローチャート: 判断 337"/>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39" name="フローチャート: 判断 338"/>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xdr:rowOff>
    </xdr:from>
    <xdr:to>
      <xdr:col>55</xdr:col>
      <xdr:colOff>50800</xdr:colOff>
      <xdr:row>82</xdr:row>
      <xdr:rowOff>102997</xdr:rowOff>
    </xdr:to>
    <xdr:sp macro="" textlink="">
      <xdr:nvSpPr>
        <xdr:cNvPr id="345" name="楕円 344"/>
        <xdr:cNvSpPr/>
      </xdr:nvSpPr>
      <xdr:spPr>
        <a:xfrm>
          <a:off x="10426700" y="140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24274</xdr:rowOff>
    </xdr:from>
    <xdr:ext cx="469744" cy="259045"/>
    <xdr:sp macro="" textlink="">
      <xdr:nvSpPr>
        <xdr:cNvPr id="346" name="【公営住宅】&#10;一人当たり面積該当値テキスト"/>
        <xdr:cNvSpPr txBox="1"/>
      </xdr:nvSpPr>
      <xdr:spPr>
        <a:xfrm>
          <a:off x="10515600" y="139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11494</xdr:rowOff>
    </xdr:from>
    <xdr:to>
      <xdr:col>50</xdr:col>
      <xdr:colOff>165100</xdr:colOff>
      <xdr:row>82</xdr:row>
      <xdr:rowOff>113094</xdr:rowOff>
    </xdr:to>
    <xdr:sp macro="" textlink="">
      <xdr:nvSpPr>
        <xdr:cNvPr id="347" name="楕円 346"/>
        <xdr:cNvSpPr/>
      </xdr:nvSpPr>
      <xdr:spPr>
        <a:xfrm>
          <a:off x="9588500" y="140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52197</xdr:rowOff>
    </xdr:from>
    <xdr:to>
      <xdr:col>55</xdr:col>
      <xdr:colOff>0</xdr:colOff>
      <xdr:row>82</xdr:row>
      <xdr:rowOff>62294</xdr:rowOff>
    </xdr:to>
    <xdr:cxnSp macro="">
      <xdr:nvCxnSpPr>
        <xdr:cNvPr id="348" name="直線コネクタ 347"/>
        <xdr:cNvCxnSpPr/>
      </xdr:nvCxnSpPr>
      <xdr:spPr>
        <a:xfrm flipV="1">
          <a:off x="9639300" y="14111097"/>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25591</xdr:rowOff>
    </xdr:from>
    <xdr:to>
      <xdr:col>46</xdr:col>
      <xdr:colOff>38100</xdr:colOff>
      <xdr:row>82</xdr:row>
      <xdr:rowOff>127191</xdr:rowOff>
    </xdr:to>
    <xdr:sp macro="" textlink="">
      <xdr:nvSpPr>
        <xdr:cNvPr id="349" name="楕円 348"/>
        <xdr:cNvSpPr/>
      </xdr:nvSpPr>
      <xdr:spPr>
        <a:xfrm>
          <a:off x="8699500" y="140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62294</xdr:rowOff>
    </xdr:from>
    <xdr:to>
      <xdr:col>50</xdr:col>
      <xdr:colOff>114300</xdr:colOff>
      <xdr:row>82</xdr:row>
      <xdr:rowOff>76391</xdr:rowOff>
    </xdr:to>
    <xdr:cxnSp macro="">
      <xdr:nvCxnSpPr>
        <xdr:cNvPr id="350" name="直線コネクタ 349"/>
        <xdr:cNvCxnSpPr/>
      </xdr:nvCxnSpPr>
      <xdr:spPr>
        <a:xfrm flipV="1">
          <a:off x="8750300" y="14121194"/>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34734</xdr:rowOff>
    </xdr:from>
    <xdr:to>
      <xdr:col>41</xdr:col>
      <xdr:colOff>101600</xdr:colOff>
      <xdr:row>82</xdr:row>
      <xdr:rowOff>136334</xdr:rowOff>
    </xdr:to>
    <xdr:sp macro="" textlink="">
      <xdr:nvSpPr>
        <xdr:cNvPr id="351" name="楕円 350"/>
        <xdr:cNvSpPr/>
      </xdr:nvSpPr>
      <xdr:spPr>
        <a:xfrm>
          <a:off x="7810500" y="1409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76391</xdr:rowOff>
    </xdr:from>
    <xdr:to>
      <xdr:col>45</xdr:col>
      <xdr:colOff>177800</xdr:colOff>
      <xdr:row>82</xdr:row>
      <xdr:rowOff>85534</xdr:rowOff>
    </xdr:to>
    <xdr:cxnSp macro="">
      <xdr:nvCxnSpPr>
        <xdr:cNvPr id="352" name="直線コネクタ 351"/>
        <xdr:cNvCxnSpPr/>
      </xdr:nvCxnSpPr>
      <xdr:spPr>
        <a:xfrm flipV="1">
          <a:off x="7861300" y="1413529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53" name="n_1aveValue【公営住宅】&#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54" name="n_2aveValue【公営住宅】&#10;一人当たり面積"/>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55" name="n_3aveValue【公営住宅】&#10;一人当たり面積"/>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56" name="n_4aveValue【公営住宅】&#10;一人当たり面積"/>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129621</xdr:rowOff>
    </xdr:from>
    <xdr:ext cx="469744" cy="259045"/>
    <xdr:sp macro="" textlink="">
      <xdr:nvSpPr>
        <xdr:cNvPr id="357" name="n_1mainValue【公営住宅】&#10;一人当たり面積"/>
        <xdr:cNvSpPr txBox="1"/>
      </xdr:nvSpPr>
      <xdr:spPr>
        <a:xfrm>
          <a:off x="9391727" y="1384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143718</xdr:rowOff>
    </xdr:from>
    <xdr:ext cx="469744" cy="259045"/>
    <xdr:sp macro="" textlink="">
      <xdr:nvSpPr>
        <xdr:cNvPr id="358" name="n_2mainValue【公営住宅】&#10;一人当たり面積"/>
        <xdr:cNvSpPr txBox="1"/>
      </xdr:nvSpPr>
      <xdr:spPr>
        <a:xfrm>
          <a:off x="8515427" y="138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152861</xdr:rowOff>
    </xdr:from>
    <xdr:ext cx="469744" cy="259045"/>
    <xdr:sp macro="" textlink="">
      <xdr:nvSpPr>
        <xdr:cNvPr id="359" name="n_3mainValue【公営住宅】&#10;一人当たり面積"/>
        <xdr:cNvSpPr txBox="1"/>
      </xdr:nvSpPr>
      <xdr:spPr>
        <a:xfrm>
          <a:off x="7626427" y="1386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8" name="テキスト ボックス 38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00" name="直線コネクタ 399"/>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2" name="直線コネクタ 40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03"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04" name="直線コネクタ 403"/>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05" name="【認定こども園・幼稚園・保育所】&#10;有形固定資産減価償却率平均値テキスト"/>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06" name="フローチャート: 判断 405"/>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07" name="フローチャート: 判断 406"/>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08" name="フローチャート: 判断 407"/>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09" name="フローチャート: 判断 408"/>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10" name="フローチャート: 判断 409"/>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16" name="楕円 415"/>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17" name="【認定こども園・幼稚園・保育所】&#10;有形固定資産減価償却率該当値テキスト"/>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418" name="楕円 417"/>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36</xdr:row>
      <xdr:rowOff>76200</xdr:rowOff>
    </xdr:to>
    <xdr:cxnSp macro="">
      <xdr:nvCxnSpPr>
        <xdr:cNvPr id="419" name="直線コネクタ 418"/>
        <xdr:cNvCxnSpPr/>
      </xdr:nvCxnSpPr>
      <xdr:spPr>
        <a:xfrm>
          <a:off x="15481300" y="6179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107315</xdr:rowOff>
    </xdr:from>
    <xdr:to>
      <xdr:col>76</xdr:col>
      <xdr:colOff>165100</xdr:colOff>
      <xdr:row>36</xdr:row>
      <xdr:rowOff>37465</xdr:rowOff>
    </xdr:to>
    <xdr:sp macro="" textlink="">
      <xdr:nvSpPr>
        <xdr:cNvPr id="420" name="楕円 419"/>
        <xdr:cNvSpPr/>
      </xdr:nvSpPr>
      <xdr:spPr>
        <a:xfrm>
          <a:off x="14541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158115</xdr:rowOff>
    </xdr:from>
    <xdr:to>
      <xdr:col>81</xdr:col>
      <xdr:colOff>50800</xdr:colOff>
      <xdr:row>36</xdr:row>
      <xdr:rowOff>7620</xdr:rowOff>
    </xdr:to>
    <xdr:cxnSp macro="">
      <xdr:nvCxnSpPr>
        <xdr:cNvPr id="421" name="直線コネクタ 420"/>
        <xdr:cNvCxnSpPr/>
      </xdr:nvCxnSpPr>
      <xdr:spPr>
        <a:xfrm>
          <a:off x="14592300" y="61588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67310</xdr:rowOff>
    </xdr:from>
    <xdr:to>
      <xdr:col>72</xdr:col>
      <xdr:colOff>38100</xdr:colOff>
      <xdr:row>35</xdr:row>
      <xdr:rowOff>168910</xdr:rowOff>
    </xdr:to>
    <xdr:sp macro="" textlink="">
      <xdr:nvSpPr>
        <xdr:cNvPr id="422" name="楕円 421"/>
        <xdr:cNvSpPr/>
      </xdr:nvSpPr>
      <xdr:spPr>
        <a:xfrm>
          <a:off x="13652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118110</xdr:rowOff>
    </xdr:from>
    <xdr:to>
      <xdr:col>76</xdr:col>
      <xdr:colOff>114300</xdr:colOff>
      <xdr:row>35</xdr:row>
      <xdr:rowOff>158115</xdr:rowOff>
    </xdr:to>
    <xdr:cxnSp macro="">
      <xdr:nvCxnSpPr>
        <xdr:cNvPr id="423" name="直線コネクタ 422"/>
        <xdr:cNvCxnSpPr/>
      </xdr:nvCxnSpPr>
      <xdr:spPr>
        <a:xfrm>
          <a:off x="13703300" y="61188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424" name="n_1aveValue【認定こども園・幼稚園・保育所】&#10;有形固定資産減価償却率"/>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425" name="n_2aveValue【認定こども園・幼稚園・保育所】&#10;有形固定資産減価償却率"/>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426" name="n_3aveValue【認定こども園・幼稚園・保育所】&#10;有形固定資産減価償却率"/>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27"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428" name="n_1mainValue【認定こども園・幼稚園・保育所】&#10;有形固定資産減価償却率"/>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53992</xdr:rowOff>
    </xdr:from>
    <xdr:ext cx="405111" cy="259045"/>
    <xdr:sp macro="" textlink="">
      <xdr:nvSpPr>
        <xdr:cNvPr id="429" name="n_2mainValue【認定こども園・幼稚園・保育所】&#10;有形固定資産減価償却率"/>
        <xdr:cNvSpPr txBox="1"/>
      </xdr:nvSpPr>
      <xdr:spPr>
        <a:xfrm>
          <a:off x="14389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13987</xdr:rowOff>
    </xdr:from>
    <xdr:ext cx="405111" cy="259045"/>
    <xdr:sp macro="" textlink="">
      <xdr:nvSpPr>
        <xdr:cNvPr id="430" name="n_3mainValue【認定こども園・幼稚園・保育所】&#10;有形固定資産減価償却率"/>
        <xdr:cNvSpPr txBox="1"/>
      </xdr:nvSpPr>
      <xdr:spPr>
        <a:xfrm>
          <a:off x="13500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52" name="直線コネクタ 451"/>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53"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54" name="直線コネクタ 453"/>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55"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56" name="直線コネクタ 455"/>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57"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58" name="フローチャート: 判断 457"/>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59" name="フローチャート: 判断 458"/>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60" name="フローチャート: 判断 459"/>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61" name="フローチャート: 判断 460"/>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62" name="フローチャート: 判断 461"/>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56032</xdr:rowOff>
    </xdr:from>
    <xdr:to>
      <xdr:col>116</xdr:col>
      <xdr:colOff>114300</xdr:colOff>
      <xdr:row>39</xdr:row>
      <xdr:rowOff>157632</xdr:rowOff>
    </xdr:to>
    <xdr:sp macro="" textlink="">
      <xdr:nvSpPr>
        <xdr:cNvPr id="468" name="楕円 467"/>
        <xdr:cNvSpPr/>
      </xdr:nvSpPr>
      <xdr:spPr>
        <a:xfrm>
          <a:off x="221107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78909</xdr:rowOff>
    </xdr:from>
    <xdr:ext cx="469744" cy="259045"/>
    <xdr:sp macro="" textlink="">
      <xdr:nvSpPr>
        <xdr:cNvPr id="469" name="【認定こども園・幼稚園・保育所】&#10;一人当たり面積該当値テキスト"/>
        <xdr:cNvSpPr txBox="1"/>
      </xdr:nvSpPr>
      <xdr:spPr>
        <a:xfrm>
          <a:off x="22199600" y="659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60604</xdr:rowOff>
    </xdr:from>
    <xdr:to>
      <xdr:col>112</xdr:col>
      <xdr:colOff>38100</xdr:colOff>
      <xdr:row>39</xdr:row>
      <xdr:rowOff>162204</xdr:rowOff>
    </xdr:to>
    <xdr:sp macro="" textlink="">
      <xdr:nvSpPr>
        <xdr:cNvPr id="470" name="楕円 469"/>
        <xdr:cNvSpPr/>
      </xdr:nvSpPr>
      <xdr:spPr>
        <a:xfrm>
          <a:off x="21272500" y="67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106832</xdr:rowOff>
    </xdr:from>
    <xdr:to>
      <xdr:col>116</xdr:col>
      <xdr:colOff>63500</xdr:colOff>
      <xdr:row>39</xdr:row>
      <xdr:rowOff>111404</xdr:rowOff>
    </xdr:to>
    <xdr:cxnSp macro="">
      <xdr:nvCxnSpPr>
        <xdr:cNvPr id="471" name="直線コネクタ 470"/>
        <xdr:cNvCxnSpPr/>
      </xdr:nvCxnSpPr>
      <xdr:spPr>
        <a:xfrm flipV="1">
          <a:off x="21323300" y="67933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67920</xdr:rowOff>
    </xdr:from>
    <xdr:to>
      <xdr:col>107</xdr:col>
      <xdr:colOff>101600</xdr:colOff>
      <xdr:row>39</xdr:row>
      <xdr:rowOff>169520</xdr:rowOff>
    </xdr:to>
    <xdr:sp macro="" textlink="">
      <xdr:nvSpPr>
        <xdr:cNvPr id="472" name="楕円 471"/>
        <xdr:cNvSpPr/>
      </xdr:nvSpPr>
      <xdr:spPr>
        <a:xfrm>
          <a:off x="20383500" y="67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111404</xdr:rowOff>
    </xdr:from>
    <xdr:to>
      <xdr:col>111</xdr:col>
      <xdr:colOff>177800</xdr:colOff>
      <xdr:row>39</xdr:row>
      <xdr:rowOff>118720</xdr:rowOff>
    </xdr:to>
    <xdr:cxnSp macro="">
      <xdr:nvCxnSpPr>
        <xdr:cNvPr id="473" name="直線コネクタ 472"/>
        <xdr:cNvCxnSpPr/>
      </xdr:nvCxnSpPr>
      <xdr:spPr>
        <a:xfrm flipV="1">
          <a:off x="20434300" y="679795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72492</xdr:rowOff>
    </xdr:from>
    <xdr:to>
      <xdr:col>102</xdr:col>
      <xdr:colOff>165100</xdr:colOff>
      <xdr:row>40</xdr:row>
      <xdr:rowOff>2642</xdr:rowOff>
    </xdr:to>
    <xdr:sp macro="" textlink="">
      <xdr:nvSpPr>
        <xdr:cNvPr id="474" name="楕円 473"/>
        <xdr:cNvSpPr/>
      </xdr:nvSpPr>
      <xdr:spPr>
        <a:xfrm>
          <a:off x="194945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118720</xdr:rowOff>
    </xdr:from>
    <xdr:to>
      <xdr:col>107</xdr:col>
      <xdr:colOff>50800</xdr:colOff>
      <xdr:row>39</xdr:row>
      <xdr:rowOff>123292</xdr:rowOff>
    </xdr:to>
    <xdr:cxnSp macro="">
      <xdr:nvCxnSpPr>
        <xdr:cNvPr id="475" name="直線コネクタ 474"/>
        <xdr:cNvCxnSpPr/>
      </xdr:nvCxnSpPr>
      <xdr:spPr>
        <a:xfrm flipV="1">
          <a:off x="19545300" y="68052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476" name="n_1aveValue【認定こども園・幼稚園・保育所】&#10;一人当たり面積"/>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77" name="n_2ave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478" name="n_3aveValue【認定こども園・幼稚園・保育所】&#10;一人当たり面積"/>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479" name="n_4aveValue【認定こども園・幼稚園・保育所】&#10;一人当たり面積"/>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7281</xdr:rowOff>
    </xdr:from>
    <xdr:ext cx="469744" cy="259045"/>
    <xdr:sp macro="" textlink="">
      <xdr:nvSpPr>
        <xdr:cNvPr id="480" name="n_1mainValue【認定こども園・幼稚園・保育所】&#10;一人当たり面積"/>
        <xdr:cNvSpPr txBox="1"/>
      </xdr:nvSpPr>
      <xdr:spPr>
        <a:xfrm>
          <a:off x="21075727" y="65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14597</xdr:rowOff>
    </xdr:from>
    <xdr:ext cx="469744" cy="259045"/>
    <xdr:sp macro="" textlink="">
      <xdr:nvSpPr>
        <xdr:cNvPr id="481" name="n_2mainValue【認定こども園・幼稚園・保育所】&#10;一人当たり面積"/>
        <xdr:cNvSpPr txBox="1"/>
      </xdr:nvSpPr>
      <xdr:spPr>
        <a:xfrm>
          <a:off x="20199427" y="652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19169</xdr:rowOff>
    </xdr:from>
    <xdr:ext cx="469744" cy="259045"/>
    <xdr:sp macro="" textlink="">
      <xdr:nvSpPr>
        <xdr:cNvPr id="482" name="n_3mainValue【認定こども園・幼稚園・保育所】&#10;一人当たり面積"/>
        <xdr:cNvSpPr txBox="1"/>
      </xdr:nvSpPr>
      <xdr:spPr>
        <a:xfrm>
          <a:off x="19310427" y="653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08" name="直線コネクタ 507"/>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09"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10" name="直線コネクタ 50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11"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12" name="直線コネクタ 511"/>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13"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4" name="フローチャート: 判断 513"/>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15" name="フローチャート: 判断 514"/>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16" name="フローチャート: 判断 515"/>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17" name="フローチャート: 判断 516"/>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18" name="フローチャート: 判断 517"/>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524" name="楕円 523"/>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525" name="【学校施設】&#10;有形固定資産減価償却率該当値テキスト"/>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526" name="楕円 525"/>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34290</xdr:rowOff>
    </xdr:to>
    <xdr:cxnSp macro="">
      <xdr:nvCxnSpPr>
        <xdr:cNvPr id="527" name="直線コネクタ 526"/>
        <xdr:cNvCxnSpPr/>
      </xdr:nvCxnSpPr>
      <xdr:spPr>
        <a:xfrm>
          <a:off x="15481300" y="104355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28" name="楕円 527"/>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60</xdr:row>
      <xdr:rowOff>153488</xdr:rowOff>
    </xdr:to>
    <xdr:cxnSp macro="">
      <xdr:nvCxnSpPr>
        <xdr:cNvPr id="529" name="直線コネクタ 528"/>
        <xdr:cNvCxnSpPr/>
      </xdr:nvCxnSpPr>
      <xdr:spPr>
        <a:xfrm flipV="1">
          <a:off x="14592300" y="1043559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530" name="楕円 529"/>
        <xdr:cNvSpPr/>
      </xdr:nvSpPr>
      <xdr:spPr>
        <a:xfrm>
          <a:off x="1365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60</xdr:row>
      <xdr:rowOff>153488</xdr:rowOff>
    </xdr:to>
    <xdr:cxnSp macro="">
      <xdr:nvCxnSpPr>
        <xdr:cNvPr id="531" name="直線コネクタ 530"/>
        <xdr:cNvCxnSpPr/>
      </xdr:nvCxnSpPr>
      <xdr:spPr>
        <a:xfrm>
          <a:off x="13703300" y="104127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532" name="n_1aveValue【学校施設】&#10;有形固定資産減価償却率"/>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533" name="n_2aveValue【学校施設】&#10;有形固定資産減価償却率"/>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34" name="n_3aveValue【学校施設】&#10;有形固定資産減価償却率"/>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35"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44467</xdr:rowOff>
    </xdr:from>
    <xdr:ext cx="405111" cy="259045"/>
    <xdr:sp macro="" textlink="">
      <xdr:nvSpPr>
        <xdr:cNvPr id="536" name="n_1mainValue【学校施設】&#10;有形固定資産減価償却率"/>
        <xdr:cNvSpPr txBox="1"/>
      </xdr:nvSpPr>
      <xdr:spPr>
        <a:xfrm>
          <a:off x="15266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537" name="n_2main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21607</xdr:rowOff>
    </xdr:from>
    <xdr:ext cx="405111" cy="259045"/>
    <xdr:sp macro="" textlink="">
      <xdr:nvSpPr>
        <xdr:cNvPr id="538" name="n_3mainValue【学校施設】&#10;有形固定資産減価償却率"/>
        <xdr:cNvSpPr txBox="1"/>
      </xdr:nvSpPr>
      <xdr:spPr>
        <a:xfrm>
          <a:off x="13500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62" name="直線コネクタ 561"/>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63"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64" name="直線コネクタ 563"/>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65"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66" name="直線コネクタ 565"/>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67" name="【学校施設】&#10;一人当たり面積平均値テキスト"/>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68" name="フローチャート: 判断 567"/>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69" name="フローチャート: 判断 568"/>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70" name="フローチャート: 判断 569"/>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71" name="フローチャート: 判断 570"/>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72" name="フローチャート: 判断 571"/>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157417</xdr:rowOff>
    </xdr:from>
    <xdr:to>
      <xdr:col>116</xdr:col>
      <xdr:colOff>114300</xdr:colOff>
      <xdr:row>61</xdr:row>
      <xdr:rowOff>87567</xdr:rowOff>
    </xdr:to>
    <xdr:sp macro="" textlink="">
      <xdr:nvSpPr>
        <xdr:cNvPr id="578" name="楕円 577"/>
        <xdr:cNvSpPr/>
      </xdr:nvSpPr>
      <xdr:spPr>
        <a:xfrm>
          <a:off x="22110700" y="104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8844</xdr:rowOff>
    </xdr:from>
    <xdr:ext cx="469744" cy="259045"/>
    <xdr:sp macro="" textlink="">
      <xdr:nvSpPr>
        <xdr:cNvPr id="579" name="【学校施設】&#10;一人当たり面積該当値テキスト"/>
        <xdr:cNvSpPr txBox="1"/>
      </xdr:nvSpPr>
      <xdr:spPr>
        <a:xfrm>
          <a:off x="22199600" y="1029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157226</xdr:rowOff>
    </xdr:from>
    <xdr:to>
      <xdr:col>112</xdr:col>
      <xdr:colOff>38100</xdr:colOff>
      <xdr:row>61</xdr:row>
      <xdr:rowOff>87376</xdr:rowOff>
    </xdr:to>
    <xdr:sp macro="" textlink="">
      <xdr:nvSpPr>
        <xdr:cNvPr id="580" name="楕円 579"/>
        <xdr:cNvSpPr/>
      </xdr:nvSpPr>
      <xdr:spPr>
        <a:xfrm>
          <a:off x="21272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36576</xdr:rowOff>
    </xdr:from>
    <xdr:to>
      <xdr:col>116</xdr:col>
      <xdr:colOff>63500</xdr:colOff>
      <xdr:row>61</xdr:row>
      <xdr:rowOff>36767</xdr:rowOff>
    </xdr:to>
    <xdr:cxnSp macro="">
      <xdr:nvCxnSpPr>
        <xdr:cNvPr id="581" name="直線コネクタ 580"/>
        <xdr:cNvCxnSpPr/>
      </xdr:nvCxnSpPr>
      <xdr:spPr>
        <a:xfrm>
          <a:off x="21323300" y="1049502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3683</xdr:rowOff>
    </xdr:from>
    <xdr:to>
      <xdr:col>107</xdr:col>
      <xdr:colOff>101600</xdr:colOff>
      <xdr:row>61</xdr:row>
      <xdr:rowOff>105283</xdr:rowOff>
    </xdr:to>
    <xdr:sp macro="" textlink="">
      <xdr:nvSpPr>
        <xdr:cNvPr id="582" name="楕円 581"/>
        <xdr:cNvSpPr/>
      </xdr:nvSpPr>
      <xdr:spPr>
        <a:xfrm>
          <a:off x="20383500" y="104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36576</xdr:rowOff>
    </xdr:from>
    <xdr:to>
      <xdr:col>111</xdr:col>
      <xdr:colOff>177800</xdr:colOff>
      <xdr:row>61</xdr:row>
      <xdr:rowOff>54483</xdr:rowOff>
    </xdr:to>
    <xdr:cxnSp macro="">
      <xdr:nvCxnSpPr>
        <xdr:cNvPr id="583" name="直線コネクタ 582"/>
        <xdr:cNvCxnSpPr/>
      </xdr:nvCxnSpPr>
      <xdr:spPr>
        <a:xfrm flipV="1">
          <a:off x="20434300" y="1049502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10541</xdr:rowOff>
    </xdr:from>
    <xdr:to>
      <xdr:col>102</xdr:col>
      <xdr:colOff>165100</xdr:colOff>
      <xdr:row>61</xdr:row>
      <xdr:rowOff>112141</xdr:rowOff>
    </xdr:to>
    <xdr:sp macro="" textlink="">
      <xdr:nvSpPr>
        <xdr:cNvPr id="584" name="楕円 583"/>
        <xdr:cNvSpPr/>
      </xdr:nvSpPr>
      <xdr:spPr>
        <a:xfrm>
          <a:off x="19494500" y="104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54483</xdr:rowOff>
    </xdr:from>
    <xdr:to>
      <xdr:col>107</xdr:col>
      <xdr:colOff>50800</xdr:colOff>
      <xdr:row>61</xdr:row>
      <xdr:rowOff>61341</xdr:rowOff>
    </xdr:to>
    <xdr:cxnSp macro="">
      <xdr:nvCxnSpPr>
        <xdr:cNvPr id="585" name="直線コネクタ 584"/>
        <xdr:cNvCxnSpPr/>
      </xdr:nvCxnSpPr>
      <xdr:spPr>
        <a:xfrm flipV="1">
          <a:off x="19545300" y="1051293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586" name="n_1aveValue【学校施設】&#10;一人当たり面積"/>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587" name="n_2aveValue【学校施設】&#10;一人当たり面積"/>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588" name="n_3aveValue【学校施設】&#10;一人当たり面積"/>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589" name="n_4aveValue【学校施設】&#10;一人当たり面積"/>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103903</xdr:rowOff>
    </xdr:from>
    <xdr:ext cx="469744" cy="259045"/>
    <xdr:sp macro="" textlink="">
      <xdr:nvSpPr>
        <xdr:cNvPr id="590" name="n_1mainValue【学校施設】&#10;一人当たり面積"/>
        <xdr:cNvSpPr txBox="1"/>
      </xdr:nvSpPr>
      <xdr:spPr>
        <a:xfrm>
          <a:off x="21075727" y="102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121810</xdr:rowOff>
    </xdr:from>
    <xdr:ext cx="469744" cy="259045"/>
    <xdr:sp macro="" textlink="">
      <xdr:nvSpPr>
        <xdr:cNvPr id="591" name="n_2mainValue【学校施設】&#10;一人当たり面積"/>
        <xdr:cNvSpPr txBox="1"/>
      </xdr:nvSpPr>
      <xdr:spPr>
        <a:xfrm>
          <a:off x="20199427" y="1023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128668</xdr:rowOff>
    </xdr:from>
    <xdr:ext cx="469744" cy="259045"/>
    <xdr:sp macro="" textlink="">
      <xdr:nvSpPr>
        <xdr:cNvPr id="592" name="n_3mainValue【学校施設】&#10;一人当たり面積"/>
        <xdr:cNvSpPr txBox="1"/>
      </xdr:nvSpPr>
      <xdr:spPr>
        <a:xfrm>
          <a:off x="19310427" y="1024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34" name="直線コネクタ 633"/>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37"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38" name="直線コネクタ 637"/>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639" name="【公民館】&#10;有形固定資産減価償却率平均値テキスト"/>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40" name="フローチャート: 判断 639"/>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41" name="フローチャート: 判断 640"/>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42" name="フローチャート: 判断 641"/>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43" name="フローチャート: 判断 642"/>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44" name="フローチャート: 判断 643"/>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650" name="楕円 649"/>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651" name="【公民館】&#10;有形固定資産減価償却率該当値テキスト"/>
        <xdr:cNvSpPr txBox="1"/>
      </xdr:nvSpPr>
      <xdr:spPr>
        <a:xfrm>
          <a:off x="16357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167458</xdr:rowOff>
    </xdr:from>
    <xdr:to>
      <xdr:col>81</xdr:col>
      <xdr:colOff>101600</xdr:colOff>
      <xdr:row>103</xdr:row>
      <xdr:rowOff>97608</xdr:rowOff>
    </xdr:to>
    <xdr:sp macro="" textlink="">
      <xdr:nvSpPr>
        <xdr:cNvPr id="652" name="楕円 651"/>
        <xdr:cNvSpPr/>
      </xdr:nvSpPr>
      <xdr:spPr>
        <a:xfrm>
          <a:off x="15430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46808</xdr:rowOff>
    </xdr:from>
    <xdr:to>
      <xdr:col>85</xdr:col>
      <xdr:colOff>127000</xdr:colOff>
      <xdr:row>103</xdr:row>
      <xdr:rowOff>99061</xdr:rowOff>
    </xdr:to>
    <xdr:cxnSp macro="">
      <xdr:nvCxnSpPr>
        <xdr:cNvPr id="653" name="直線コネクタ 652"/>
        <xdr:cNvCxnSpPr/>
      </xdr:nvCxnSpPr>
      <xdr:spPr>
        <a:xfrm>
          <a:off x="15481300" y="17706158"/>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654" name="楕円 653"/>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46808</xdr:rowOff>
    </xdr:to>
    <xdr:cxnSp macro="">
      <xdr:nvCxnSpPr>
        <xdr:cNvPr id="655" name="直線コネクタ 654"/>
        <xdr:cNvCxnSpPr/>
      </xdr:nvCxnSpPr>
      <xdr:spPr>
        <a:xfrm>
          <a:off x="14592300" y="176718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97245</xdr:rowOff>
    </xdr:from>
    <xdr:to>
      <xdr:col>72</xdr:col>
      <xdr:colOff>38100</xdr:colOff>
      <xdr:row>103</xdr:row>
      <xdr:rowOff>27395</xdr:rowOff>
    </xdr:to>
    <xdr:sp macro="" textlink="">
      <xdr:nvSpPr>
        <xdr:cNvPr id="656" name="楕円 655"/>
        <xdr:cNvSpPr/>
      </xdr:nvSpPr>
      <xdr:spPr>
        <a:xfrm>
          <a:off x="13652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148045</xdr:rowOff>
    </xdr:from>
    <xdr:to>
      <xdr:col>76</xdr:col>
      <xdr:colOff>114300</xdr:colOff>
      <xdr:row>103</xdr:row>
      <xdr:rowOff>12519</xdr:rowOff>
    </xdr:to>
    <xdr:cxnSp macro="">
      <xdr:nvCxnSpPr>
        <xdr:cNvPr id="657" name="直線コネクタ 656"/>
        <xdr:cNvCxnSpPr/>
      </xdr:nvCxnSpPr>
      <xdr:spPr>
        <a:xfrm>
          <a:off x="13703300" y="176359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658" name="n_1aveValue【公民館】&#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659" name="n_2aveValue【公民館】&#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660" name="n_3aveValue【公民館】&#10;有形固定資産減価償却率"/>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661" name="n_4aveValue【公民館】&#10;有形固定資産減価償却率"/>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114135</xdr:rowOff>
    </xdr:from>
    <xdr:ext cx="405111" cy="259045"/>
    <xdr:sp macro="" textlink="">
      <xdr:nvSpPr>
        <xdr:cNvPr id="662" name="n_1mainValue【公民館】&#10;有形固定資産減価償却率"/>
        <xdr:cNvSpPr txBox="1"/>
      </xdr:nvSpPr>
      <xdr:spPr>
        <a:xfrm>
          <a:off x="15266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663" name="n_2mainValue【公民館】&#10;有形固定資産減価償却率"/>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43922</xdr:rowOff>
    </xdr:from>
    <xdr:ext cx="405111" cy="259045"/>
    <xdr:sp macro="" textlink="">
      <xdr:nvSpPr>
        <xdr:cNvPr id="664" name="n_3mainValue【公民館】&#10;有形固定資産減価償却率"/>
        <xdr:cNvSpPr txBox="1"/>
      </xdr:nvSpPr>
      <xdr:spPr>
        <a:xfrm>
          <a:off x="135007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75" name="直線コネクタ 67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76" name="テキスト ボックス 67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9" name="直線コネクタ 67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80" name="テキスト ボックス 67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84" name="直線コネクタ 683"/>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85"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86" name="直線コネクタ 685"/>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87"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88" name="直線コネクタ 687"/>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689"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90" name="フローチャート: 判断 689"/>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91" name="フローチャート: 判断 690"/>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92" name="フローチャート: 判断 691"/>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93" name="フローチャート: 判断 692"/>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94" name="フローチャート: 判断 693"/>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146558</xdr:rowOff>
    </xdr:from>
    <xdr:to>
      <xdr:col>116</xdr:col>
      <xdr:colOff>114300</xdr:colOff>
      <xdr:row>106</xdr:row>
      <xdr:rowOff>76708</xdr:rowOff>
    </xdr:to>
    <xdr:sp macro="" textlink="">
      <xdr:nvSpPr>
        <xdr:cNvPr id="700" name="楕円 699"/>
        <xdr:cNvSpPr/>
      </xdr:nvSpPr>
      <xdr:spPr>
        <a:xfrm>
          <a:off x="221107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169435</xdr:rowOff>
    </xdr:from>
    <xdr:ext cx="469744" cy="259045"/>
    <xdr:sp macro="" textlink="">
      <xdr:nvSpPr>
        <xdr:cNvPr id="701" name="【公民館】&#10;一人当たり面積該当値テキスト"/>
        <xdr:cNvSpPr txBox="1"/>
      </xdr:nvSpPr>
      <xdr:spPr>
        <a:xfrm>
          <a:off x="22199600"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150558</xdr:rowOff>
    </xdr:from>
    <xdr:to>
      <xdr:col>112</xdr:col>
      <xdr:colOff>38100</xdr:colOff>
      <xdr:row>106</xdr:row>
      <xdr:rowOff>80708</xdr:rowOff>
    </xdr:to>
    <xdr:sp macro="" textlink="">
      <xdr:nvSpPr>
        <xdr:cNvPr id="702" name="楕円 701"/>
        <xdr:cNvSpPr/>
      </xdr:nvSpPr>
      <xdr:spPr>
        <a:xfrm>
          <a:off x="21272500" y="181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25908</xdr:rowOff>
    </xdr:from>
    <xdr:to>
      <xdr:col>116</xdr:col>
      <xdr:colOff>63500</xdr:colOff>
      <xdr:row>106</xdr:row>
      <xdr:rowOff>29908</xdr:rowOff>
    </xdr:to>
    <xdr:cxnSp macro="">
      <xdr:nvCxnSpPr>
        <xdr:cNvPr id="703" name="直線コネクタ 702"/>
        <xdr:cNvCxnSpPr/>
      </xdr:nvCxnSpPr>
      <xdr:spPr>
        <a:xfrm flipV="1">
          <a:off x="21323300" y="18199608"/>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155702</xdr:rowOff>
    </xdr:from>
    <xdr:to>
      <xdr:col>107</xdr:col>
      <xdr:colOff>101600</xdr:colOff>
      <xdr:row>106</xdr:row>
      <xdr:rowOff>85852</xdr:rowOff>
    </xdr:to>
    <xdr:sp macro="" textlink="">
      <xdr:nvSpPr>
        <xdr:cNvPr id="704" name="楕円 703"/>
        <xdr:cNvSpPr/>
      </xdr:nvSpPr>
      <xdr:spPr>
        <a:xfrm>
          <a:off x="20383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29908</xdr:rowOff>
    </xdr:from>
    <xdr:to>
      <xdr:col>111</xdr:col>
      <xdr:colOff>177800</xdr:colOff>
      <xdr:row>106</xdr:row>
      <xdr:rowOff>35052</xdr:rowOff>
    </xdr:to>
    <xdr:cxnSp macro="">
      <xdr:nvCxnSpPr>
        <xdr:cNvPr id="705" name="直線コネクタ 704"/>
        <xdr:cNvCxnSpPr/>
      </xdr:nvCxnSpPr>
      <xdr:spPr>
        <a:xfrm flipV="1">
          <a:off x="20434300" y="18203608"/>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159131</xdr:rowOff>
    </xdr:from>
    <xdr:to>
      <xdr:col>102</xdr:col>
      <xdr:colOff>165100</xdr:colOff>
      <xdr:row>106</xdr:row>
      <xdr:rowOff>89281</xdr:rowOff>
    </xdr:to>
    <xdr:sp macro="" textlink="">
      <xdr:nvSpPr>
        <xdr:cNvPr id="706" name="楕円 705"/>
        <xdr:cNvSpPr/>
      </xdr:nvSpPr>
      <xdr:spPr>
        <a:xfrm>
          <a:off x="19494500" y="181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35052</xdr:rowOff>
    </xdr:from>
    <xdr:to>
      <xdr:col>107</xdr:col>
      <xdr:colOff>50800</xdr:colOff>
      <xdr:row>106</xdr:row>
      <xdr:rowOff>38481</xdr:rowOff>
    </xdr:to>
    <xdr:cxnSp macro="">
      <xdr:nvCxnSpPr>
        <xdr:cNvPr id="707" name="直線コネクタ 706"/>
        <xdr:cNvCxnSpPr/>
      </xdr:nvCxnSpPr>
      <xdr:spPr>
        <a:xfrm flipV="1">
          <a:off x="19545300" y="182087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120984</xdr:rowOff>
    </xdr:from>
    <xdr:ext cx="469744" cy="259045"/>
    <xdr:sp macro="" textlink="">
      <xdr:nvSpPr>
        <xdr:cNvPr id="708" name="n_1aveValue【公民館】&#10;一人当たり面積"/>
        <xdr:cNvSpPr txBox="1"/>
      </xdr:nvSpPr>
      <xdr:spPr>
        <a:xfrm>
          <a:off x="21075727" y="182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709" name="n_2aveValue【公民館】&#10;一人当たり面積"/>
        <xdr:cNvSpPr txBox="1"/>
      </xdr:nvSpPr>
      <xdr:spPr>
        <a:xfrm>
          <a:off x="201994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710" name="n_3aveValue【公民館】&#10;一人当たり面積"/>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711" name="n_4aveValue【公民館】&#10;一人当たり面積"/>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97235</xdr:rowOff>
    </xdr:from>
    <xdr:ext cx="469744" cy="259045"/>
    <xdr:sp macro="" textlink="">
      <xdr:nvSpPr>
        <xdr:cNvPr id="712" name="n_1mainValue【公民館】&#10;一人当たり面積"/>
        <xdr:cNvSpPr txBox="1"/>
      </xdr:nvSpPr>
      <xdr:spPr>
        <a:xfrm>
          <a:off x="21075727" y="1792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102379</xdr:rowOff>
    </xdr:from>
    <xdr:ext cx="469744" cy="259045"/>
    <xdr:sp macro="" textlink="">
      <xdr:nvSpPr>
        <xdr:cNvPr id="713" name="n_2mainValue【公民館】&#10;一人当たり面積"/>
        <xdr:cNvSpPr txBox="1"/>
      </xdr:nvSpPr>
      <xdr:spPr>
        <a:xfrm>
          <a:off x="20199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105808</xdr:rowOff>
    </xdr:from>
    <xdr:ext cx="469744" cy="259045"/>
    <xdr:sp macro="" textlink="">
      <xdr:nvSpPr>
        <xdr:cNvPr id="714" name="n_3mainValue【公民館】&#10;一人当たり面積"/>
        <xdr:cNvSpPr txBox="1"/>
      </xdr:nvSpPr>
      <xdr:spPr>
        <a:xfrm>
          <a:off x="19310427" y="179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を除くすべての施設において、有形固定資産減価償却率は全国平均を下回っており、類似団体と比較しても学校施設はほぼ同水準だがその他の施設は下回っている状況にある。道路については住民一人当たりの延長も長くなっており、町道改修も順次進めているが主要道路を先行して行っているため、老朽化している道路も多い状況となっている。人口が減少が進んでいるため、各施設ににおいて、住民一人当たりの延長や面積は増加していくことが予想されるが、地理的な要因もあり、施設の廃止や集約化、複合化は難しいため、現在所有している施設を計画的に改修し、適正に管理することで長寿命化することで住民サービス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17235</xdr:rowOff>
    </xdr:from>
    <xdr:to>
      <xdr:col>24</xdr:col>
      <xdr:colOff>114300</xdr:colOff>
      <xdr:row>42</xdr:row>
      <xdr:rowOff>118835</xdr:rowOff>
    </xdr:to>
    <xdr:sp macro="" textlink="">
      <xdr:nvSpPr>
        <xdr:cNvPr id="74" name="楕円 73"/>
        <xdr:cNvSpPr/>
      </xdr:nvSpPr>
      <xdr:spPr>
        <a:xfrm>
          <a:off x="45847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103612</xdr:rowOff>
    </xdr:from>
    <xdr:ext cx="405111" cy="259045"/>
    <xdr:sp macro="" textlink="">
      <xdr:nvSpPr>
        <xdr:cNvPr id="75" name="【図書館】&#10;有形固定資産減価償却率該当値テキスト"/>
        <xdr:cNvSpPr txBox="1"/>
      </xdr:nvSpPr>
      <xdr:spPr>
        <a:xfrm>
          <a:off x="4673600" y="713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68035</xdr:rowOff>
    </xdr:from>
    <xdr:to>
      <xdr:col>24</xdr:col>
      <xdr:colOff>63500</xdr:colOff>
      <xdr:row>42</xdr:row>
      <xdr:rowOff>92528</xdr:rowOff>
    </xdr:to>
    <xdr:cxnSp macro="">
      <xdr:nvCxnSpPr>
        <xdr:cNvPr id="77" name="直線コネクタ 76"/>
        <xdr:cNvCxnSpPr/>
      </xdr:nvCxnSpPr>
      <xdr:spPr>
        <a:xfrm flipV="1">
          <a:off x="3797300" y="726893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2"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3" name="n_2aveValue【図書館】&#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4" name="n_3aveValue【図書館】&#10;有形固定資産減価償却率"/>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5" name="n_4aveValue【図書館】&#10;有形固定資産減価償却率"/>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6" name="n_1mainValue【図書館】&#10;有形固定資産減価償却率"/>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7" name="n_2mainValue【図書館】&#10;有形固定資産減価償却率"/>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88"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2" name="直線コネクタ 111"/>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3" name="【図書館】&#10;一人当たり面積最小値テキスト"/>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4" name="直線コネクタ 113"/>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5" name="【図書館】&#10;一人当たり面積最大値テキスト"/>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6" name="直線コネクタ 115"/>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91457</xdr:rowOff>
    </xdr:from>
    <xdr:ext cx="469744" cy="259045"/>
    <xdr:sp macro="" textlink="">
      <xdr:nvSpPr>
        <xdr:cNvPr id="117" name="【図書館】&#10;一人当たり面積平均値テキスト"/>
        <xdr:cNvSpPr txBox="1"/>
      </xdr:nvSpPr>
      <xdr:spPr>
        <a:xfrm>
          <a:off x="105156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18" name="フローチャート: 判断 117"/>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9" name="フローチャート: 判断 118"/>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0" name="フローチャート: 判断 119"/>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1" name="フローチャート: 判断 120"/>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2" name="フローチャート: 判断 121"/>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28" name="楕円 127"/>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29" name="【図書館】&#10;一人当たり面積該当値テキスト"/>
        <xdr:cNvSpPr txBox="1"/>
      </xdr:nvSpPr>
      <xdr:spPr>
        <a:xfrm>
          <a:off x="10515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170180</xdr:rowOff>
    </xdr:from>
    <xdr:to>
      <xdr:col>50</xdr:col>
      <xdr:colOff>165100</xdr:colOff>
      <xdr:row>38</xdr:row>
      <xdr:rowOff>100330</xdr:rowOff>
    </xdr:to>
    <xdr:sp macro="" textlink="">
      <xdr:nvSpPr>
        <xdr:cNvPr id="130" name="楕円 129"/>
        <xdr:cNvSpPr/>
      </xdr:nvSpPr>
      <xdr:spPr>
        <a:xfrm>
          <a:off x="9588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49530</xdr:rowOff>
    </xdr:to>
    <xdr:cxnSp macro="">
      <xdr:nvCxnSpPr>
        <xdr:cNvPr id="131" name="直線コネクタ 130"/>
        <xdr:cNvCxnSpPr/>
      </xdr:nvCxnSpPr>
      <xdr:spPr>
        <a:xfrm flipV="1">
          <a:off x="9639300" y="6553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xdr:rowOff>
    </xdr:from>
    <xdr:to>
      <xdr:col>46</xdr:col>
      <xdr:colOff>38100</xdr:colOff>
      <xdr:row>38</xdr:row>
      <xdr:rowOff>111760</xdr:rowOff>
    </xdr:to>
    <xdr:sp macro="" textlink="">
      <xdr:nvSpPr>
        <xdr:cNvPr id="132" name="楕円 131"/>
        <xdr:cNvSpPr/>
      </xdr:nvSpPr>
      <xdr:spPr>
        <a:xfrm>
          <a:off x="8699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49530</xdr:rowOff>
    </xdr:from>
    <xdr:to>
      <xdr:col>50</xdr:col>
      <xdr:colOff>114300</xdr:colOff>
      <xdr:row>38</xdr:row>
      <xdr:rowOff>60960</xdr:rowOff>
    </xdr:to>
    <xdr:cxnSp macro="">
      <xdr:nvCxnSpPr>
        <xdr:cNvPr id="133" name="直線コネクタ 132"/>
        <xdr:cNvCxnSpPr/>
      </xdr:nvCxnSpPr>
      <xdr:spPr>
        <a:xfrm flipV="1">
          <a:off x="8750300" y="6564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17780</xdr:rowOff>
    </xdr:from>
    <xdr:to>
      <xdr:col>41</xdr:col>
      <xdr:colOff>101600</xdr:colOff>
      <xdr:row>38</xdr:row>
      <xdr:rowOff>119380</xdr:rowOff>
    </xdr:to>
    <xdr:sp macro="" textlink="">
      <xdr:nvSpPr>
        <xdr:cNvPr id="134" name="楕円 133"/>
        <xdr:cNvSpPr/>
      </xdr:nvSpPr>
      <xdr:spPr>
        <a:xfrm>
          <a:off x="781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60960</xdr:rowOff>
    </xdr:from>
    <xdr:to>
      <xdr:col>45</xdr:col>
      <xdr:colOff>177800</xdr:colOff>
      <xdr:row>38</xdr:row>
      <xdr:rowOff>68580</xdr:rowOff>
    </xdr:to>
    <xdr:cxnSp macro="">
      <xdr:nvCxnSpPr>
        <xdr:cNvPr id="135" name="直線コネクタ 134"/>
        <xdr:cNvCxnSpPr/>
      </xdr:nvCxnSpPr>
      <xdr:spPr>
        <a:xfrm flipV="1">
          <a:off x="7861300" y="6576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163847</xdr:rowOff>
    </xdr:from>
    <xdr:ext cx="469744" cy="259045"/>
    <xdr:sp macro="" textlink="">
      <xdr:nvSpPr>
        <xdr:cNvPr id="136" name="n_1aveValue【図書館】&#10;一人当たり面積"/>
        <xdr:cNvSpPr txBox="1"/>
      </xdr:nvSpPr>
      <xdr:spPr>
        <a:xfrm>
          <a:off x="9391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163847</xdr:rowOff>
    </xdr:from>
    <xdr:ext cx="469744" cy="259045"/>
    <xdr:sp macro="" textlink="">
      <xdr:nvSpPr>
        <xdr:cNvPr id="137" name="n_2aveValue【図書館】&#10;一人当たり面積"/>
        <xdr:cNvSpPr txBox="1"/>
      </xdr:nvSpPr>
      <xdr:spPr>
        <a:xfrm>
          <a:off x="8515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8" name="n_3ave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39" name="n_4aveValue【図書館】&#10;一人当たり面積"/>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116857</xdr:rowOff>
    </xdr:from>
    <xdr:ext cx="469744" cy="259045"/>
    <xdr:sp macro="" textlink="">
      <xdr:nvSpPr>
        <xdr:cNvPr id="140" name="n_1mainValue【図書館】&#10;一人当たり面積"/>
        <xdr:cNvSpPr txBox="1"/>
      </xdr:nvSpPr>
      <xdr:spPr>
        <a:xfrm>
          <a:off x="93917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128287</xdr:rowOff>
    </xdr:from>
    <xdr:ext cx="469744" cy="259045"/>
    <xdr:sp macro="" textlink="">
      <xdr:nvSpPr>
        <xdr:cNvPr id="141" name="n_2mainValue【図書館】&#10;一人当たり面積"/>
        <xdr:cNvSpPr txBox="1"/>
      </xdr:nvSpPr>
      <xdr:spPr>
        <a:xfrm>
          <a:off x="8515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135907</xdr:rowOff>
    </xdr:from>
    <xdr:ext cx="469744" cy="259045"/>
    <xdr:sp macro="" textlink="">
      <xdr:nvSpPr>
        <xdr:cNvPr id="142" name="n_3mainValue【図書館】&#10;一人当たり面積"/>
        <xdr:cNvSpPr txBox="1"/>
      </xdr:nvSpPr>
      <xdr:spPr>
        <a:xfrm>
          <a:off x="7626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65" name="直線コネクタ 164"/>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6"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67" name="直線コネクタ 166"/>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68"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69" name="直線コネクタ 168"/>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0"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1" name="フローチャート: 判断 170"/>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2" name="フローチャート: 判断 171"/>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3" name="フローチャート: 判断 172"/>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74" name="フローチャート: 判断 173"/>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75" name="フローチャート: 判断 174"/>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xdr:rowOff>
    </xdr:from>
    <xdr:to>
      <xdr:col>24</xdr:col>
      <xdr:colOff>114300</xdr:colOff>
      <xdr:row>60</xdr:row>
      <xdr:rowOff>110236</xdr:rowOff>
    </xdr:to>
    <xdr:sp macro="" textlink="">
      <xdr:nvSpPr>
        <xdr:cNvPr id="181" name="楕円 180"/>
        <xdr:cNvSpPr/>
      </xdr:nvSpPr>
      <xdr:spPr>
        <a:xfrm>
          <a:off x="45847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158513</xdr:rowOff>
    </xdr:from>
    <xdr:ext cx="405111" cy="259045"/>
    <xdr:sp macro="" textlink="">
      <xdr:nvSpPr>
        <xdr:cNvPr id="182" name="【体育館・プール】&#10;有形固定資産減価償却率該当値テキスト"/>
        <xdr:cNvSpPr txBox="1"/>
      </xdr:nvSpPr>
      <xdr:spPr>
        <a:xfrm>
          <a:off x="4673600"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102362</xdr:rowOff>
    </xdr:from>
    <xdr:to>
      <xdr:col>20</xdr:col>
      <xdr:colOff>38100</xdr:colOff>
      <xdr:row>60</xdr:row>
      <xdr:rowOff>32512</xdr:rowOff>
    </xdr:to>
    <xdr:sp macro="" textlink="">
      <xdr:nvSpPr>
        <xdr:cNvPr id="183" name="楕円 182"/>
        <xdr:cNvSpPr/>
      </xdr:nvSpPr>
      <xdr:spPr>
        <a:xfrm>
          <a:off x="3746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153162</xdr:rowOff>
    </xdr:from>
    <xdr:to>
      <xdr:col>24</xdr:col>
      <xdr:colOff>63500</xdr:colOff>
      <xdr:row>60</xdr:row>
      <xdr:rowOff>59436</xdr:rowOff>
    </xdr:to>
    <xdr:cxnSp macro="">
      <xdr:nvCxnSpPr>
        <xdr:cNvPr id="184" name="直線コネクタ 183"/>
        <xdr:cNvCxnSpPr/>
      </xdr:nvCxnSpPr>
      <xdr:spPr>
        <a:xfrm>
          <a:off x="3797300" y="102687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85" name="楕円 184"/>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153162</xdr:rowOff>
    </xdr:to>
    <xdr:cxnSp macro="">
      <xdr:nvCxnSpPr>
        <xdr:cNvPr id="186" name="直線コネクタ 185"/>
        <xdr:cNvCxnSpPr/>
      </xdr:nvCxnSpPr>
      <xdr:spPr>
        <a:xfrm>
          <a:off x="2908300" y="1022985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26924</xdr:rowOff>
    </xdr:from>
    <xdr:to>
      <xdr:col>10</xdr:col>
      <xdr:colOff>165100</xdr:colOff>
      <xdr:row>59</xdr:row>
      <xdr:rowOff>128524</xdr:rowOff>
    </xdr:to>
    <xdr:sp macro="" textlink="">
      <xdr:nvSpPr>
        <xdr:cNvPr id="187" name="楕円 186"/>
        <xdr:cNvSpPr/>
      </xdr:nvSpPr>
      <xdr:spPr>
        <a:xfrm>
          <a:off x="1968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77724</xdr:rowOff>
    </xdr:from>
    <xdr:to>
      <xdr:col>15</xdr:col>
      <xdr:colOff>50800</xdr:colOff>
      <xdr:row>59</xdr:row>
      <xdr:rowOff>114300</xdr:rowOff>
    </xdr:to>
    <xdr:cxnSp macro="">
      <xdr:nvCxnSpPr>
        <xdr:cNvPr id="188" name="直線コネクタ 187"/>
        <xdr:cNvCxnSpPr/>
      </xdr:nvCxnSpPr>
      <xdr:spPr>
        <a:xfrm>
          <a:off x="2019300" y="101932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89" name="n_1aveValue【体育館・プー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90" name="n_2aveValue【体育館・プー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1" name="n_3aveValue【体育館・プー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92" name="n_4aveValue【体育館・プール】&#10;有形固定資産減価償却率"/>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23639</xdr:rowOff>
    </xdr:from>
    <xdr:ext cx="405111" cy="259045"/>
    <xdr:sp macro="" textlink="">
      <xdr:nvSpPr>
        <xdr:cNvPr id="193" name="n_1mainValue【体育館・プール】&#10;有形固定資産減価償却率"/>
        <xdr:cNvSpPr txBox="1"/>
      </xdr:nvSpPr>
      <xdr:spPr>
        <a:xfrm>
          <a:off x="35820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4" name="n_2mainValue【体育館・プール】&#10;有形固定資産減価償却率"/>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119651</xdr:rowOff>
    </xdr:from>
    <xdr:ext cx="405111" cy="259045"/>
    <xdr:sp macro="" textlink="">
      <xdr:nvSpPr>
        <xdr:cNvPr id="195" name="n_3mainValue【体育館・プール】&#10;有形固定資産減価償却率"/>
        <xdr:cNvSpPr txBox="1"/>
      </xdr:nvSpPr>
      <xdr:spPr>
        <a:xfrm>
          <a:off x="1816744" y="1023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19" name="直線コネクタ 218"/>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0"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21" name="直線コネクタ 220"/>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22"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23" name="直線コネクタ 222"/>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24" name="【体育館・プール】&#10;一人当たり面積平均値テキスト"/>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25" name="フローチャート: 判断 224"/>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26" name="フローチャート: 判断 225"/>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27" name="フローチャート: 判断 226"/>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28" name="フローチャート: 判断 227"/>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29" name="フローチャート: 判断 228"/>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35" name="楕円 234"/>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236" name="【体育館・プール】&#10;一人当たり面積該当値テキスト"/>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46736</xdr:rowOff>
    </xdr:from>
    <xdr:to>
      <xdr:col>50</xdr:col>
      <xdr:colOff>165100</xdr:colOff>
      <xdr:row>63</xdr:row>
      <xdr:rowOff>148336</xdr:rowOff>
    </xdr:to>
    <xdr:sp macro="" textlink="">
      <xdr:nvSpPr>
        <xdr:cNvPr id="237" name="楕円 236"/>
        <xdr:cNvSpPr/>
      </xdr:nvSpPr>
      <xdr:spPr>
        <a:xfrm>
          <a:off x="9588500" y="10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97536</xdr:rowOff>
    </xdr:to>
    <xdr:cxnSp macro="">
      <xdr:nvCxnSpPr>
        <xdr:cNvPr id="238" name="直線コネクタ 237"/>
        <xdr:cNvCxnSpPr/>
      </xdr:nvCxnSpPr>
      <xdr:spPr>
        <a:xfrm flipV="1">
          <a:off x="9639300" y="1089660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49403</xdr:rowOff>
    </xdr:from>
    <xdr:to>
      <xdr:col>46</xdr:col>
      <xdr:colOff>38100</xdr:colOff>
      <xdr:row>63</xdr:row>
      <xdr:rowOff>151003</xdr:rowOff>
    </xdr:to>
    <xdr:sp macro="" textlink="">
      <xdr:nvSpPr>
        <xdr:cNvPr id="239" name="楕円 238"/>
        <xdr:cNvSpPr/>
      </xdr:nvSpPr>
      <xdr:spPr>
        <a:xfrm>
          <a:off x="8699500" y="108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97536</xdr:rowOff>
    </xdr:from>
    <xdr:to>
      <xdr:col>50</xdr:col>
      <xdr:colOff>114300</xdr:colOff>
      <xdr:row>63</xdr:row>
      <xdr:rowOff>100203</xdr:rowOff>
    </xdr:to>
    <xdr:cxnSp macro="">
      <xdr:nvCxnSpPr>
        <xdr:cNvPr id="240" name="直線コネクタ 239"/>
        <xdr:cNvCxnSpPr/>
      </xdr:nvCxnSpPr>
      <xdr:spPr>
        <a:xfrm flipV="1">
          <a:off x="8750300" y="1089888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51308</xdr:rowOff>
    </xdr:from>
    <xdr:to>
      <xdr:col>41</xdr:col>
      <xdr:colOff>101600</xdr:colOff>
      <xdr:row>63</xdr:row>
      <xdr:rowOff>152908</xdr:rowOff>
    </xdr:to>
    <xdr:sp macro="" textlink="">
      <xdr:nvSpPr>
        <xdr:cNvPr id="241" name="楕円 240"/>
        <xdr:cNvSpPr/>
      </xdr:nvSpPr>
      <xdr:spPr>
        <a:xfrm>
          <a:off x="78105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100203</xdr:rowOff>
    </xdr:from>
    <xdr:to>
      <xdr:col>45</xdr:col>
      <xdr:colOff>177800</xdr:colOff>
      <xdr:row>63</xdr:row>
      <xdr:rowOff>102108</xdr:rowOff>
    </xdr:to>
    <xdr:cxnSp macro="">
      <xdr:nvCxnSpPr>
        <xdr:cNvPr id="242" name="直線コネクタ 241"/>
        <xdr:cNvCxnSpPr/>
      </xdr:nvCxnSpPr>
      <xdr:spPr>
        <a:xfrm flipV="1">
          <a:off x="7861300" y="109015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43" name="n_1aveValue【体育館・プール】&#10;一人当たり面積"/>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44"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45"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46" name="n_4aveValue【体育館・プール】&#10;一人当たり面積"/>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139463</xdr:rowOff>
    </xdr:from>
    <xdr:ext cx="469744" cy="259045"/>
    <xdr:sp macro="" textlink="">
      <xdr:nvSpPr>
        <xdr:cNvPr id="247" name="n_1mainValue【体育館・プール】&#10;一人当たり面積"/>
        <xdr:cNvSpPr txBox="1"/>
      </xdr:nvSpPr>
      <xdr:spPr>
        <a:xfrm>
          <a:off x="9391727" y="109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142130</xdr:rowOff>
    </xdr:from>
    <xdr:ext cx="469744" cy="259045"/>
    <xdr:sp macro="" textlink="">
      <xdr:nvSpPr>
        <xdr:cNvPr id="248" name="n_2mainValue【体育館・プール】&#10;一人当たり面積"/>
        <xdr:cNvSpPr txBox="1"/>
      </xdr:nvSpPr>
      <xdr:spPr>
        <a:xfrm>
          <a:off x="8515427" y="1094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144035</xdr:rowOff>
    </xdr:from>
    <xdr:ext cx="469744" cy="259045"/>
    <xdr:sp macro="" textlink="">
      <xdr:nvSpPr>
        <xdr:cNvPr id="249" name="n_3mainValue【体育館・プール】&#10;一人当たり面積"/>
        <xdr:cNvSpPr txBox="1"/>
      </xdr:nvSpPr>
      <xdr:spPr>
        <a:xfrm>
          <a:off x="7626427" y="1094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74" name="直線コネクタ 273"/>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77"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78" name="直線コネクタ 277"/>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79" name="【福祉施設】&#10;有形固定資産減価償却率平均値テキスト"/>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80" name="フローチャート: 判断 279"/>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81" name="フローチャート: 判断 280"/>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82" name="フローチャート: 判断 281"/>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83" name="フローチャート: 判断 282"/>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84" name="フローチャート: 判断 283"/>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90" name="楕円 289"/>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291" name="【福祉施設】&#10;有形固定資産減価償却率該当値テキスト"/>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92" name="楕円 291"/>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80</xdr:row>
      <xdr:rowOff>163830</xdr:rowOff>
    </xdr:to>
    <xdr:cxnSp macro="">
      <xdr:nvCxnSpPr>
        <xdr:cNvPr id="293" name="直線コネクタ 292"/>
        <xdr:cNvCxnSpPr/>
      </xdr:nvCxnSpPr>
      <xdr:spPr>
        <a:xfrm>
          <a:off x="3797300" y="137998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160655</xdr:rowOff>
    </xdr:from>
    <xdr:to>
      <xdr:col>15</xdr:col>
      <xdr:colOff>101600</xdr:colOff>
      <xdr:row>80</xdr:row>
      <xdr:rowOff>90805</xdr:rowOff>
    </xdr:to>
    <xdr:sp macro="" textlink="">
      <xdr:nvSpPr>
        <xdr:cNvPr id="294" name="楕円 293"/>
        <xdr:cNvSpPr/>
      </xdr:nvSpPr>
      <xdr:spPr>
        <a:xfrm>
          <a:off x="2857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40005</xdr:rowOff>
    </xdr:from>
    <xdr:to>
      <xdr:col>19</xdr:col>
      <xdr:colOff>177800</xdr:colOff>
      <xdr:row>80</xdr:row>
      <xdr:rowOff>83820</xdr:rowOff>
    </xdr:to>
    <xdr:cxnSp macro="">
      <xdr:nvCxnSpPr>
        <xdr:cNvPr id="295" name="直線コネクタ 294"/>
        <xdr:cNvCxnSpPr/>
      </xdr:nvCxnSpPr>
      <xdr:spPr>
        <a:xfrm>
          <a:off x="2908300" y="137560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109220</xdr:rowOff>
    </xdr:from>
    <xdr:to>
      <xdr:col>10</xdr:col>
      <xdr:colOff>165100</xdr:colOff>
      <xdr:row>80</xdr:row>
      <xdr:rowOff>39370</xdr:rowOff>
    </xdr:to>
    <xdr:sp macro="" textlink="">
      <xdr:nvSpPr>
        <xdr:cNvPr id="296" name="楕円 295"/>
        <xdr:cNvSpPr/>
      </xdr:nvSpPr>
      <xdr:spPr>
        <a:xfrm>
          <a:off x="1968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160020</xdr:rowOff>
    </xdr:from>
    <xdr:to>
      <xdr:col>15</xdr:col>
      <xdr:colOff>50800</xdr:colOff>
      <xdr:row>80</xdr:row>
      <xdr:rowOff>40005</xdr:rowOff>
    </xdr:to>
    <xdr:cxnSp macro="">
      <xdr:nvCxnSpPr>
        <xdr:cNvPr id="297" name="直線コネクタ 296"/>
        <xdr:cNvCxnSpPr/>
      </xdr:nvCxnSpPr>
      <xdr:spPr>
        <a:xfrm>
          <a:off x="2019300" y="137045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298" name="n_1aveValue【福祉施設】&#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99" name="n_2aveValue【福祉施設】&#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00" name="n_3aveValue【福祉施設】&#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301" name="n_4aveValue【福祉施設】&#10;有形固定資産減価償却率"/>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302" name="n_1main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107332</xdr:rowOff>
    </xdr:from>
    <xdr:ext cx="405111" cy="259045"/>
    <xdr:sp macro="" textlink="">
      <xdr:nvSpPr>
        <xdr:cNvPr id="303" name="n_2mainValue【福祉施設】&#10;有形固定資産減価償却率"/>
        <xdr:cNvSpPr txBox="1"/>
      </xdr:nvSpPr>
      <xdr:spPr>
        <a:xfrm>
          <a:off x="2705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55897</xdr:rowOff>
    </xdr:from>
    <xdr:ext cx="405111" cy="259045"/>
    <xdr:sp macro="" textlink="">
      <xdr:nvSpPr>
        <xdr:cNvPr id="304" name="n_3mainValue【福祉施設】&#10;有形固定資産減価償却率"/>
        <xdr:cNvSpPr txBox="1"/>
      </xdr:nvSpPr>
      <xdr:spPr>
        <a:xfrm>
          <a:off x="1816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28" name="直線コネクタ 327"/>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29"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30" name="直線コネクタ 329"/>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31"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32" name="直線コネクタ 331"/>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33" name="【福祉施設】&#10;一人当たり面積平均値テキスト"/>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34" name="フローチャート: 判断 333"/>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35" name="フローチャート: 判断 334"/>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36" name="フローチャート: 判断 335"/>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37" name="フローチャート: 判断 336"/>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38" name="フローチャート: 判断 337"/>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9398</xdr:rowOff>
    </xdr:from>
    <xdr:to>
      <xdr:col>55</xdr:col>
      <xdr:colOff>50800</xdr:colOff>
      <xdr:row>86</xdr:row>
      <xdr:rowOff>110998</xdr:rowOff>
    </xdr:to>
    <xdr:sp macro="" textlink="">
      <xdr:nvSpPr>
        <xdr:cNvPr id="344" name="楕円 343"/>
        <xdr:cNvSpPr/>
      </xdr:nvSpPr>
      <xdr:spPr>
        <a:xfrm>
          <a:off x="104267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95775</xdr:rowOff>
    </xdr:from>
    <xdr:ext cx="469744" cy="259045"/>
    <xdr:sp macro="" textlink="">
      <xdr:nvSpPr>
        <xdr:cNvPr id="345" name="【福祉施設】&#10;一人当たり面積該当値テキスト"/>
        <xdr:cNvSpPr txBox="1"/>
      </xdr:nvSpPr>
      <xdr:spPr>
        <a:xfrm>
          <a:off x="10515600" y="146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346" name="楕円 345"/>
        <xdr:cNvSpPr/>
      </xdr:nvSpPr>
      <xdr:spPr>
        <a:xfrm>
          <a:off x="958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60198</xdr:rowOff>
    </xdr:from>
    <xdr:to>
      <xdr:col>55</xdr:col>
      <xdr:colOff>0</xdr:colOff>
      <xdr:row>86</xdr:row>
      <xdr:rowOff>60961</xdr:rowOff>
    </xdr:to>
    <xdr:cxnSp macro="">
      <xdr:nvCxnSpPr>
        <xdr:cNvPr id="347" name="直線コネクタ 346"/>
        <xdr:cNvCxnSpPr/>
      </xdr:nvCxnSpPr>
      <xdr:spPr>
        <a:xfrm flipV="1">
          <a:off x="9639300" y="1480489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10922</xdr:rowOff>
    </xdr:from>
    <xdr:to>
      <xdr:col>46</xdr:col>
      <xdr:colOff>38100</xdr:colOff>
      <xdr:row>86</xdr:row>
      <xdr:rowOff>112522</xdr:rowOff>
    </xdr:to>
    <xdr:sp macro="" textlink="">
      <xdr:nvSpPr>
        <xdr:cNvPr id="348" name="楕円 347"/>
        <xdr:cNvSpPr/>
      </xdr:nvSpPr>
      <xdr:spPr>
        <a:xfrm>
          <a:off x="8699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61722</xdr:rowOff>
    </xdr:to>
    <xdr:cxnSp macro="">
      <xdr:nvCxnSpPr>
        <xdr:cNvPr id="349" name="直線コネクタ 348"/>
        <xdr:cNvCxnSpPr/>
      </xdr:nvCxnSpPr>
      <xdr:spPr>
        <a:xfrm flipV="1">
          <a:off x="8750300" y="148056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11685</xdr:rowOff>
    </xdr:from>
    <xdr:to>
      <xdr:col>41</xdr:col>
      <xdr:colOff>101600</xdr:colOff>
      <xdr:row>86</xdr:row>
      <xdr:rowOff>113285</xdr:rowOff>
    </xdr:to>
    <xdr:sp macro="" textlink="">
      <xdr:nvSpPr>
        <xdr:cNvPr id="350" name="楕円 349"/>
        <xdr:cNvSpPr/>
      </xdr:nvSpPr>
      <xdr:spPr>
        <a:xfrm>
          <a:off x="7810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61722</xdr:rowOff>
    </xdr:from>
    <xdr:to>
      <xdr:col>45</xdr:col>
      <xdr:colOff>177800</xdr:colOff>
      <xdr:row>86</xdr:row>
      <xdr:rowOff>62485</xdr:rowOff>
    </xdr:to>
    <xdr:cxnSp macro="">
      <xdr:nvCxnSpPr>
        <xdr:cNvPr id="351" name="直線コネクタ 350"/>
        <xdr:cNvCxnSpPr/>
      </xdr:nvCxnSpPr>
      <xdr:spPr>
        <a:xfrm flipV="1">
          <a:off x="7861300" y="148064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52"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53"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54"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55" name="n_4ave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56" name="n_1mainValue【福祉施設】&#10;一人当たり面積"/>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103649</xdr:rowOff>
    </xdr:from>
    <xdr:ext cx="469744" cy="259045"/>
    <xdr:sp macro="" textlink="">
      <xdr:nvSpPr>
        <xdr:cNvPr id="357" name="n_2mainValue【福祉施設】&#10;一人当たり面積"/>
        <xdr:cNvSpPr txBox="1"/>
      </xdr:nvSpPr>
      <xdr:spPr>
        <a:xfrm>
          <a:off x="85154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104412</xdr:rowOff>
    </xdr:from>
    <xdr:ext cx="469744" cy="259045"/>
    <xdr:sp macro="" textlink="">
      <xdr:nvSpPr>
        <xdr:cNvPr id="358" name="n_3mainValue【福祉施設】&#10;一人当たり面積"/>
        <xdr:cNvSpPr txBox="1"/>
      </xdr:nvSpPr>
      <xdr:spPr>
        <a:xfrm>
          <a:off x="7626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1" name="テキスト ボックス 37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9" name="テキスト ボックス 3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83" name="直線コネクタ 382"/>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4"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5" name="直線コネクタ 38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86" name="【市民会館】&#10;有形固定資産減価償却率最大値テキスト"/>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87" name="直線コネクタ 386"/>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88" name="【市民会館】&#10;有形固定資産減価償却率平均値テキスト"/>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89" name="フローチャート: 判断 388"/>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90" name="フローチャート: 判断 389"/>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91" name="フローチャート: 判断 390"/>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92" name="フローチャート: 判断 391"/>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93" name="フローチャート: 判断 392"/>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4445</xdr:rowOff>
    </xdr:from>
    <xdr:to>
      <xdr:col>24</xdr:col>
      <xdr:colOff>114300</xdr:colOff>
      <xdr:row>107</xdr:row>
      <xdr:rowOff>106045</xdr:rowOff>
    </xdr:to>
    <xdr:sp macro="" textlink="">
      <xdr:nvSpPr>
        <xdr:cNvPr id="399" name="楕円 398"/>
        <xdr:cNvSpPr/>
      </xdr:nvSpPr>
      <xdr:spPr>
        <a:xfrm>
          <a:off x="45847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154322</xdr:rowOff>
    </xdr:from>
    <xdr:ext cx="405111" cy="259045"/>
    <xdr:sp macro="" textlink="">
      <xdr:nvSpPr>
        <xdr:cNvPr id="400" name="【市民会館】&#10;有形固定資産減価償却率該当値テキスト"/>
        <xdr:cNvSpPr txBox="1"/>
      </xdr:nvSpPr>
      <xdr:spPr>
        <a:xfrm>
          <a:off x="4673600"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109220</xdr:rowOff>
    </xdr:from>
    <xdr:to>
      <xdr:col>20</xdr:col>
      <xdr:colOff>38100</xdr:colOff>
      <xdr:row>107</xdr:row>
      <xdr:rowOff>39370</xdr:rowOff>
    </xdr:to>
    <xdr:sp macro="" textlink="">
      <xdr:nvSpPr>
        <xdr:cNvPr id="401" name="楕円 400"/>
        <xdr:cNvSpPr/>
      </xdr:nvSpPr>
      <xdr:spPr>
        <a:xfrm>
          <a:off x="3746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160020</xdr:rowOff>
    </xdr:from>
    <xdr:to>
      <xdr:col>24</xdr:col>
      <xdr:colOff>63500</xdr:colOff>
      <xdr:row>107</xdr:row>
      <xdr:rowOff>55245</xdr:rowOff>
    </xdr:to>
    <xdr:cxnSp macro="">
      <xdr:nvCxnSpPr>
        <xdr:cNvPr id="402" name="直線コネクタ 401"/>
        <xdr:cNvCxnSpPr/>
      </xdr:nvCxnSpPr>
      <xdr:spPr>
        <a:xfrm>
          <a:off x="3797300" y="1833372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50164</xdr:rowOff>
    </xdr:from>
    <xdr:to>
      <xdr:col>15</xdr:col>
      <xdr:colOff>101600</xdr:colOff>
      <xdr:row>106</xdr:row>
      <xdr:rowOff>151764</xdr:rowOff>
    </xdr:to>
    <xdr:sp macro="" textlink="">
      <xdr:nvSpPr>
        <xdr:cNvPr id="403" name="楕円 402"/>
        <xdr:cNvSpPr/>
      </xdr:nvSpPr>
      <xdr:spPr>
        <a:xfrm>
          <a:off x="2857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100964</xdr:rowOff>
    </xdr:from>
    <xdr:to>
      <xdr:col>19</xdr:col>
      <xdr:colOff>177800</xdr:colOff>
      <xdr:row>106</xdr:row>
      <xdr:rowOff>160020</xdr:rowOff>
    </xdr:to>
    <xdr:cxnSp macro="">
      <xdr:nvCxnSpPr>
        <xdr:cNvPr id="404" name="直線コネクタ 403"/>
        <xdr:cNvCxnSpPr/>
      </xdr:nvCxnSpPr>
      <xdr:spPr>
        <a:xfrm>
          <a:off x="2908300" y="1827466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162561</xdr:rowOff>
    </xdr:from>
    <xdr:to>
      <xdr:col>10</xdr:col>
      <xdr:colOff>165100</xdr:colOff>
      <xdr:row>106</xdr:row>
      <xdr:rowOff>92711</xdr:rowOff>
    </xdr:to>
    <xdr:sp macro="" textlink="">
      <xdr:nvSpPr>
        <xdr:cNvPr id="405" name="楕円 404"/>
        <xdr:cNvSpPr/>
      </xdr:nvSpPr>
      <xdr:spPr>
        <a:xfrm>
          <a:off x="196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41911</xdr:rowOff>
    </xdr:from>
    <xdr:to>
      <xdr:col>15</xdr:col>
      <xdr:colOff>50800</xdr:colOff>
      <xdr:row>106</xdr:row>
      <xdr:rowOff>100964</xdr:rowOff>
    </xdr:to>
    <xdr:cxnSp macro="">
      <xdr:nvCxnSpPr>
        <xdr:cNvPr id="406" name="直線コネクタ 405"/>
        <xdr:cNvCxnSpPr/>
      </xdr:nvCxnSpPr>
      <xdr:spPr>
        <a:xfrm>
          <a:off x="2019300" y="182156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07"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08" name="n_2aveValue【市民会館】&#10;有形固定資産減価償却率"/>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409" name="n_3aveValue【市民会館】&#10;有形固定資産減価償却率"/>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10" name="n_4aveValue【市民会館】&#10;有形固定資産減価償却率"/>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30497</xdr:rowOff>
    </xdr:from>
    <xdr:ext cx="405111" cy="259045"/>
    <xdr:sp macro="" textlink="">
      <xdr:nvSpPr>
        <xdr:cNvPr id="411" name="n_1mainValue【市民会館】&#10;有形固定資産減価償却率"/>
        <xdr:cNvSpPr txBox="1"/>
      </xdr:nvSpPr>
      <xdr:spPr>
        <a:xfrm>
          <a:off x="35820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142891</xdr:rowOff>
    </xdr:from>
    <xdr:ext cx="405111" cy="259045"/>
    <xdr:sp macro="" textlink="">
      <xdr:nvSpPr>
        <xdr:cNvPr id="412" name="n_2mainValue【市民会館】&#10;有形固定資産減価償却率"/>
        <xdr:cNvSpPr txBox="1"/>
      </xdr:nvSpPr>
      <xdr:spPr>
        <a:xfrm>
          <a:off x="2705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83838</xdr:rowOff>
    </xdr:from>
    <xdr:ext cx="405111" cy="259045"/>
    <xdr:sp macro="" textlink="">
      <xdr:nvSpPr>
        <xdr:cNvPr id="413" name="n_3mainValue【市民会館】&#10;有形固定資産減価償却率"/>
        <xdr:cNvSpPr txBox="1"/>
      </xdr:nvSpPr>
      <xdr:spPr>
        <a:xfrm>
          <a:off x="1816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37" name="直線コネクタ 436"/>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38"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39" name="直線コネクタ 438"/>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40" name="【市民会館】&#10;一人当たり面積最大値テキスト"/>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41" name="直線コネクタ 440"/>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442" name="【市民会館】&#10;一人当たり面積平均値テキスト"/>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43" name="フローチャート: 判断 442"/>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44" name="フローチャート: 判断 443"/>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45" name="フローチャート: 判断 444"/>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46" name="フローチャート: 判断 445"/>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47" name="フローチャート: 判断 446"/>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67311</xdr:rowOff>
    </xdr:from>
    <xdr:to>
      <xdr:col>55</xdr:col>
      <xdr:colOff>50800</xdr:colOff>
      <xdr:row>108</xdr:row>
      <xdr:rowOff>168911</xdr:rowOff>
    </xdr:to>
    <xdr:sp macro="" textlink="">
      <xdr:nvSpPr>
        <xdr:cNvPr id="453" name="楕円 452"/>
        <xdr:cNvSpPr/>
      </xdr:nvSpPr>
      <xdr:spPr>
        <a:xfrm>
          <a:off x="104267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153688</xdr:rowOff>
    </xdr:from>
    <xdr:ext cx="469744" cy="259045"/>
    <xdr:sp macro="" textlink="">
      <xdr:nvSpPr>
        <xdr:cNvPr id="454" name="【市民会館】&#10;一人当たり面積該当値テキスト"/>
        <xdr:cNvSpPr txBox="1"/>
      </xdr:nvSpPr>
      <xdr:spPr>
        <a:xfrm>
          <a:off x="10515600" y="1849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68072</xdr:rowOff>
    </xdr:from>
    <xdr:to>
      <xdr:col>50</xdr:col>
      <xdr:colOff>165100</xdr:colOff>
      <xdr:row>108</xdr:row>
      <xdr:rowOff>169672</xdr:rowOff>
    </xdr:to>
    <xdr:sp macro="" textlink="">
      <xdr:nvSpPr>
        <xdr:cNvPr id="455" name="楕円 454"/>
        <xdr:cNvSpPr/>
      </xdr:nvSpPr>
      <xdr:spPr>
        <a:xfrm>
          <a:off x="9588500" y="185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118111</xdr:rowOff>
    </xdr:from>
    <xdr:to>
      <xdr:col>55</xdr:col>
      <xdr:colOff>0</xdr:colOff>
      <xdr:row>108</xdr:row>
      <xdr:rowOff>118872</xdr:rowOff>
    </xdr:to>
    <xdr:cxnSp macro="">
      <xdr:nvCxnSpPr>
        <xdr:cNvPr id="456" name="直線コネクタ 455"/>
        <xdr:cNvCxnSpPr/>
      </xdr:nvCxnSpPr>
      <xdr:spPr>
        <a:xfrm flipV="1">
          <a:off x="9639300" y="1863471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68835</xdr:rowOff>
    </xdr:from>
    <xdr:to>
      <xdr:col>46</xdr:col>
      <xdr:colOff>38100</xdr:colOff>
      <xdr:row>108</xdr:row>
      <xdr:rowOff>170435</xdr:rowOff>
    </xdr:to>
    <xdr:sp macro="" textlink="">
      <xdr:nvSpPr>
        <xdr:cNvPr id="457" name="楕円 456"/>
        <xdr:cNvSpPr/>
      </xdr:nvSpPr>
      <xdr:spPr>
        <a:xfrm>
          <a:off x="8699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118872</xdr:rowOff>
    </xdr:from>
    <xdr:to>
      <xdr:col>50</xdr:col>
      <xdr:colOff>114300</xdr:colOff>
      <xdr:row>108</xdr:row>
      <xdr:rowOff>119635</xdr:rowOff>
    </xdr:to>
    <xdr:cxnSp macro="">
      <xdr:nvCxnSpPr>
        <xdr:cNvPr id="458" name="直線コネクタ 457"/>
        <xdr:cNvCxnSpPr/>
      </xdr:nvCxnSpPr>
      <xdr:spPr>
        <a:xfrm flipV="1">
          <a:off x="8750300" y="1863547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68835</xdr:rowOff>
    </xdr:from>
    <xdr:to>
      <xdr:col>41</xdr:col>
      <xdr:colOff>101600</xdr:colOff>
      <xdr:row>108</xdr:row>
      <xdr:rowOff>170435</xdr:rowOff>
    </xdr:to>
    <xdr:sp macro="" textlink="">
      <xdr:nvSpPr>
        <xdr:cNvPr id="459" name="楕円 458"/>
        <xdr:cNvSpPr/>
      </xdr:nvSpPr>
      <xdr:spPr>
        <a:xfrm>
          <a:off x="7810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119635</xdr:rowOff>
    </xdr:from>
    <xdr:to>
      <xdr:col>45</xdr:col>
      <xdr:colOff>177800</xdr:colOff>
      <xdr:row>108</xdr:row>
      <xdr:rowOff>119635</xdr:rowOff>
    </xdr:to>
    <xdr:cxnSp macro="">
      <xdr:nvCxnSpPr>
        <xdr:cNvPr id="460" name="直線コネクタ 459"/>
        <xdr:cNvCxnSpPr/>
      </xdr:nvCxnSpPr>
      <xdr:spPr>
        <a:xfrm>
          <a:off x="7861300" y="18636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113809</xdr:rowOff>
    </xdr:from>
    <xdr:ext cx="469744" cy="259045"/>
    <xdr:sp macro="" textlink="">
      <xdr:nvSpPr>
        <xdr:cNvPr id="461" name="n_1aveValue【市民会館】&#10;一人当たり面積"/>
        <xdr:cNvSpPr txBox="1"/>
      </xdr:nvSpPr>
      <xdr:spPr>
        <a:xfrm>
          <a:off x="93917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107714</xdr:rowOff>
    </xdr:from>
    <xdr:ext cx="469744" cy="259045"/>
    <xdr:sp macro="" textlink="">
      <xdr:nvSpPr>
        <xdr:cNvPr id="462" name="n_2aveValue【市民会館】&#10;一人当たり面積"/>
        <xdr:cNvSpPr txBox="1"/>
      </xdr:nvSpPr>
      <xdr:spPr>
        <a:xfrm>
          <a:off x="8515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463" name="n_3aveValue【市民会館】&#10;一人当たり面積"/>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464" name="n_4aveValue【市民会館】&#10;一人当たり面積"/>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160799</xdr:rowOff>
    </xdr:from>
    <xdr:ext cx="469744" cy="259045"/>
    <xdr:sp macro="" textlink="">
      <xdr:nvSpPr>
        <xdr:cNvPr id="465" name="n_1mainValue【市民会館】&#10;一人当たり面積"/>
        <xdr:cNvSpPr txBox="1"/>
      </xdr:nvSpPr>
      <xdr:spPr>
        <a:xfrm>
          <a:off x="9391727" y="186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161562</xdr:rowOff>
    </xdr:from>
    <xdr:ext cx="469744" cy="259045"/>
    <xdr:sp macro="" textlink="">
      <xdr:nvSpPr>
        <xdr:cNvPr id="466" name="n_2mainValue【市民会館】&#10;一人当たり面積"/>
        <xdr:cNvSpPr txBox="1"/>
      </xdr:nvSpPr>
      <xdr:spPr>
        <a:xfrm>
          <a:off x="8515427" y="186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161562</xdr:rowOff>
    </xdr:from>
    <xdr:ext cx="469744" cy="259045"/>
    <xdr:sp macro="" textlink="">
      <xdr:nvSpPr>
        <xdr:cNvPr id="467" name="n_3mainValue【市民会館】&#10;一人当たり面積"/>
        <xdr:cNvSpPr txBox="1"/>
      </xdr:nvSpPr>
      <xdr:spPr>
        <a:xfrm>
          <a:off x="7626427" y="186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92" name="直線コネクタ 491"/>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95"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96" name="直線コネクタ 495"/>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97" name="【一般廃棄物処理施設】&#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98" name="フローチャート: 判断 497"/>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99" name="フローチャート: 判断 498"/>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500" name="フローチャート: 判断 499"/>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01" name="フローチャート: 判断 500"/>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502" name="フローチャート: 判断 501"/>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65405</xdr:rowOff>
    </xdr:from>
    <xdr:to>
      <xdr:col>85</xdr:col>
      <xdr:colOff>177800</xdr:colOff>
      <xdr:row>35</xdr:row>
      <xdr:rowOff>167005</xdr:rowOff>
    </xdr:to>
    <xdr:sp macro="" textlink="">
      <xdr:nvSpPr>
        <xdr:cNvPr id="508" name="楕円 507"/>
        <xdr:cNvSpPr/>
      </xdr:nvSpPr>
      <xdr:spPr>
        <a:xfrm>
          <a:off x="162687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88282</xdr:rowOff>
    </xdr:from>
    <xdr:ext cx="405111" cy="259045"/>
    <xdr:sp macro="" textlink="">
      <xdr:nvSpPr>
        <xdr:cNvPr id="509" name="【一般廃棄物処理施設】&#10;有形固定資産減価償却率該当値テキスト"/>
        <xdr:cNvSpPr txBox="1"/>
      </xdr:nvSpPr>
      <xdr:spPr>
        <a:xfrm>
          <a:off x="16357600"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166370</xdr:rowOff>
    </xdr:from>
    <xdr:to>
      <xdr:col>81</xdr:col>
      <xdr:colOff>101600</xdr:colOff>
      <xdr:row>35</xdr:row>
      <xdr:rowOff>96520</xdr:rowOff>
    </xdr:to>
    <xdr:sp macro="" textlink="">
      <xdr:nvSpPr>
        <xdr:cNvPr id="510" name="楕円 509"/>
        <xdr:cNvSpPr/>
      </xdr:nvSpPr>
      <xdr:spPr>
        <a:xfrm>
          <a:off x="15430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45720</xdr:rowOff>
    </xdr:from>
    <xdr:to>
      <xdr:col>85</xdr:col>
      <xdr:colOff>127000</xdr:colOff>
      <xdr:row>35</xdr:row>
      <xdr:rowOff>116205</xdr:rowOff>
    </xdr:to>
    <xdr:cxnSp macro="">
      <xdr:nvCxnSpPr>
        <xdr:cNvPr id="511" name="直線コネクタ 510"/>
        <xdr:cNvCxnSpPr/>
      </xdr:nvCxnSpPr>
      <xdr:spPr>
        <a:xfrm>
          <a:off x="15481300" y="604647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132080</xdr:rowOff>
    </xdr:from>
    <xdr:to>
      <xdr:col>76</xdr:col>
      <xdr:colOff>165100</xdr:colOff>
      <xdr:row>35</xdr:row>
      <xdr:rowOff>62230</xdr:rowOff>
    </xdr:to>
    <xdr:sp macro="" textlink="">
      <xdr:nvSpPr>
        <xdr:cNvPr id="512" name="楕円 511"/>
        <xdr:cNvSpPr/>
      </xdr:nvSpPr>
      <xdr:spPr>
        <a:xfrm>
          <a:off x="14541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xdr:rowOff>
    </xdr:from>
    <xdr:to>
      <xdr:col>81</xdr:col>
      <xdr:colOff>50800</xdr:colOff>
      <xdr:row>35</xdr:row>
      <xdr:rowOff>45720</xdr:rowOff>
    </xdr:to>
    <xdr:cxnSp macro="">
      <xdr:nvCxnSpPr>
        <xdr:cNvPr id="513" name="直線コネクタ 512"/>
        <xdr:cNvCxnSpPr/>
      </xdr:nvCxnSpPr>
      <xdr:spPr>
        <a:xfrm>
          <a:off x="14592300" y="6012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80645</xdr:rowOff>
    </xdr:from>
    <xdr:to>
      <xdr:col>72</xdr:col>
      <xdr:colOff>38100</xdr:colOff>
      <xdr:row>35</xdr:row>
      <xdr:rowOff>10795</xdr:rowOff>
    </xdr:to>
    <xdr:sp macro="" textlink="">
      <xdr:nvSpPr>
        <xdr:cNvPr id="514" name="楕円 513"/>
        <xdr:cNvSpPr/>
      </xdr:nvSpPr>
      <xdr:spPr>
        <a:xfrm>
          <a:off x="13652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131445</xdr:rowOff>
    </xdr:from>
    <xdr:to>
      <xdr:col>76</xdr:col>
      <xdr:colOff>114300</xdr:colOff>
      <xdr:row>35</xdr:row>
      <xdr:rowOff>11430</xdr:rowOff>
    </xdr:to>
    <xdr:cxnSp macro="">
      <xdr:nvCxnSpPr>
        <xdr:cNvPr id="515" name="直線コネクタ 514"/>
        <xdr:cNvCxnSpPr/>
      </xdr:nvCxnSpPr>
      <xdr:spPr>
        <a:xfrm>
          <a:off x="13703300" y="59607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516" name="n_1aveValue【一般廃棄物処理施設】&#10;有形固定資産減価償却率"/>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517" name="n_2aveValue【一般廃棄物処理施設】&#10;有形固定資産減価償却率"/>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518" name="n_3aveValue【一般廃棄物処理施設】&#10;有形固定資産減価償却率"/>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519" name="n_4aveValue【一般廃棄物処理施設】&#10;有形固定資産減価償却率"/>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113047</xdr:rowOff>
    </xdr:from>
    <xdr:ext cx="405111" cy="259045"/>
    <xdr:sp macro="" textlink="">
      <xdr:nvSpPr>
        <xdr:cNvPr id="520" name="n_1mainValue【一般廃棄物処理施設】&#10;有形固定資産減価償却率"/>
        <xdr:cNvSpPr txBox="1"/>
      </xdr:nvSpPr>
      <xdr:spPr>
        <a:xfrm>
          <a:off x="152660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78757</xdr:rowOff>
    </xdr:from>
    <xdr:ext cx="405111" cy="259045"/>
    <xdr:sp macro="" textlink="">
      <xdr:nvSpPr>
        <xdr:cNvPr id="521" name="n_2mainValue【一般廃棄物処理施設】&#10;有形固定資産減価償却率"/>
        <xdr:cNvSpPr txBox="1"/>
      </xdr:nvSpPr>
      <xdr:spPr>
        <a:xfrm>
          <a:off x="14389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27322</xdr:rowOff>
    </xdr:from>
    <xdr:ext cx="405111" cy="259045"/>
    <xdr:sp macro="" textlink="">
      <xdr:nvSpPr>
        <xdr:cNvPr id="522" name="n_3mainValue【一般廃棄物処理施設】&#10;有形固定資産減価償却率"/>
        <xdr:cNvSpPr txBox="1"/>
      </xdr:nvSpPr>
      <xdr:spPr>
        <a:xfrm>
          <a:off x="13500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44" name="直線コネクタ 543"/>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45"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46" name="直線コネクタ 545"/>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47"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48" name="直線コネクタ 547"/>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549" name="【一般廃棄物処理施設】&#10;一人当たり有形固定資産（償却資産）額平均値テキスト"/>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50" name="フローチャート: 判断 549"/>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51" name="フローチャート: 判断 550"/>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52" name="フローチャート: 判断 551"/>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53" name="フローチャート: 判断 552"/>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54" name="フローチャート: 判断 553"/>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95422</xdr:rowOff>
    </xdr:from>
    <xdr:to>
      <xdr:col>116</xdr:col>
      <xdr:colOff>114300</xdr:colOff>
      <xdr:row>36</xdr:row>
      <xdr:rowOff>25572</xdr:rowOff>
    </xdr:to>
    <xdr:sp macro="" textlink="">
      <xdr:nvSpPr>
        <xdr:cNvPr id="560" name="楕円 559"/>
        <xdr:cNvSpPr/>
      </xdr:nvSpPr>
      <xdr:spPr>
        <a:xfrm>
          <a:off x="22110700" y="609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118299</xdr:rowOff>
    </xdr:from>
    <xdr:ext cx="599010" cy="259045"/>
    <xdr:sp macro="" textlink="">
      <xdr:nvSpPr>
        <xdr:cNvPr id="561" name="【一般廃棄物処理施設】&#10;一人当たり有形固定資産（償却資産）額該当値テキスト"/>
        <xdr:cNvSpPr txBox="1"/>
      </xdr:nvSpPr>
      <xdr:spPr>
        <a:xfrm>
          <a:off x="22199600" y="594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109566</xdr:rowOff>
    </xdr:from>
    <xdr:to>
      <xdr:col>112</xdr:col>
      <xdr:colOff>38100</xdr:colOff>
      <xdr:row>36</xdr:row>
      <xdr:rowOff>39716</xdr:rowOff>
    </xdr:to>
    <xdr:sp macro="" textlink="">
      <xdr:nvSpPr>
        <xdr:cNvPr id="562" name="楕円 561"/>
        <xdr:cNvSpPr/>
      </xdr:nvSpPr>
      <xdr:spPr>
        <a:xfrm>
          <a:off x="21272500" y="61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146222</xdr:rowOff>
    </xdr:from>
    <xdr:to>
      <xdr:col>116</xdr:col>
      <xdr:colOff>63500</xdr:colOff>
      <xdr:row>35</xdr:row>
      <xdr:rowOff>160366</xdr:rowOff>
    </xdr:to>
    <xdr:cxnSp macro="">
      <xdr:nvCxnSpPr>
        <xdr:cNvPr id="563" name="直線コネクタ 562"/>
        <xdr:cNvCxnSpPr/>
      </xdr:nvCxnSpPr>
      <xdr:spPr>
        <a:xfrm flipV="1">
          <a:off x="21323300" y="6146972"/>
          <a:ext cx="8382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149180</xdr:rowOff>
    </xdr:from>
    <xdr:to>
      <xdr:col>107</xdr:col>
      <xdr:colOff>101600</xdr:colOff>
      <xdr:row>36</xdr:row>
      <xdr:rowOff>79330</xdr:rowOff>
    </xdr:to>
    <xdr:sp macro="" textlink="">
      <xdr:nvSpPr>
        <xdr:cNvPr id="564" name="楕円 563"/>
        <xdr:cNvSpPr/>
      </xdr:nvSpPr>
      <xdr:spPr>
        <a:xfrm>
          <a:off x="20383500" y="61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160366</xdr:rowOff>
    </xdr:from>
    <xdr:to>
      <xdr:col>111</xdr:col>
      <xdr:colOff>177800</xdr:colOff>
      <xdr:row>36</xdr:row>
      <xdr:rowOff>28530</xdr:rowOff>
    </xdr:to>
    <xdr:cxnSp macro="">
      <xdr:nvCxnSpPr>
        <xdr:cNvPr id="565" name="直線コネクタ 564"/>
        <xdr:cNvCxnSpPr/>
      </xdr:nvCxnSpPr>
      <xdr:spPr>
        <a:xfrm flipV="1">
          <a:off x="20434300" y="6161116"/>
          <a:ext cx="889000" cy="3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161271</xdr:rowOff>
    </xdr:from>
    <xdr:to>
      <xdr:col>102</xdr:col>
      <xdr:colOff>165100</xdr:colOff>
      <xdr:row>36</xdr:row>
      <xdr:rowOff>91421</xdr:rowOff>
    </xdr:to>
    <xdr:sp macro="" textlink="">
      <xdr:nvSpPr>
        <xdr:cNvPr id="566" name="楕円 565"/>
        <xdr:cNvSpPr/>
      </xdr:nvSpPr>
      <xdr:spPr>
        <a:xfrm>
          <a:off x="19494500" y="616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28530</xdr:rowOff>
    </xdr:from>
    <xdr:to>
      <xdr:col>107</xdr:col>
      <xdr:colOff>50800</xdr:colOff>
      <xdr:row>36</xdr:row>
      <xdr:rowOff>40621</xdr:rowOff>
    </xdr:to>
    <xdr:cxnSp macro="">
      <xdr:nvCxnSpPr>
        <xdr:cNvPr id="567" name="直線コネクタ 566"/>
        <xdr:cNvCxnSpPr/>
      </xdr:nvCxnSpPr>
      <xdr:spPr>
        <a:xfrm flipV="1">
          <a:off x="19545300" y="6200730"/>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568" name="n_1aveValue【一般廃棄物処理施設】&#10;一人当たり有形固定資産（償却資産）額"/>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569" name="n_2aveValue【一般廃棄物処理施設】&#10;一人当たり有形固定資産（償却資産）額"/>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570" name="n_3aveValue【一般廃棄物処理施設】&#10;一人当たり有形固定資産（償却資産）額"/>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571" name="n_4aveValue【一般廃棄物処理施設】&#10;一人当たり有形固定資産（償却資産）額"/>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56243</xdr:rowOff>
    </xdr:from>
    <xdr:ext cx="599010" cy="259045"/>
    <xdr:sp macro="" textlink="">
      <xdr:nvSpPr>
        <xdr:cNvPr id="572" name="n_1mainValue【一般廃棄物処理施設】&#10;一人当たり有形固定資産（償却資産）額"/>
        <xdr:cNvSpPr txBox="1"/>
      </xdr:nvSpPr>
      <xdr:spPr>
        <a:xfrm>
          <a:off x="21011095" y="588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95857</xdr:rowOff>
    </xdr:from>
    <xdr:ext cx="599010" cy="259045"/>
    <xdr:sp macro="" textlink="">
      <xdr:nvSpPr>
        <xdr:cNvPr id="573" name="n_2mainValue【一般廃棄物処理施設】&#10;一人当たり有形固定資産（償却資産）額"/>
        <xdr:cNvSpPr txBox="1"/>
      </xdr:nvSpPr>
      <xdr:spPr>
        <a:xfrm>
          <a:off x="20134795" y="592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107948</xdr:rowOff>
    </xdr:from>
    <xdr:ext cx="599010" cy="259045"/>
    <xdr:sp macro="" textlink="">
      <xdr:nvSpPr>
        <xdr:cNvPr id="574" name="n_3mainValue【一般廃棄物処理施設】&#10;一人当たり有形固定資産（償却資産）額"/>
        <xdr:cNvSpPr txBox="1"/>
      </xdr:nvSpPr>
      <xdr:spPr>
        <a:xfrm>
          <a:off x="19245795" y="593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7" name="テキスト ボックス 5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5" name="テキスト ボックス 59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598" name="直線コネクタ 597"/>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9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00" name="直線コネクタ 59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601" name="【保健センター・保健所】&#10;有形固定資産減価償却率最大値テキスト"/>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602" name="直線コネクタ 601"/>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603" name="【保健センター・保健所】&#10;有形固定資産減価償却率平均値テキスト"/>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604" name="フローチャート: 判断 603"/>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605" name="フローチャート: 判断 604"/>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606" name="フローチャート: 判断 605"/>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607" name="フローチャート: 判断 606"/>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608" name="フローチャート: 判断 607"/>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614" name="楕円 613"/>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615" name="【保健センター・保健所】&#10;有形固定資産減価償却率該当値テキスト"/>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616" name="楕円 615"/>
        <xdr:cNvSpPr/>
      </xdr:nvSpPr>
      <xdr:spPr>
        <a:xfrm>
          <a:off x="15430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49530</xdr:rowOff>
    </xdr:from>
    <xdr:to>
      <xdr:col>85</xdr:col>
      <xdr:colOff>127000</xdr:colOff>
      <xdr:row>60</xdr:row>
      <xdr:rowOff>118110</xdr:rowOff>
    </xdr:to>
    <xdr:cxnSp macro="">
      <xdr:nvCxnSpPr>
        <xdr:cNvPr id="617" name="直線コネクタ 616"/>
        <xdr:cNvCxnSpPr/>
      </xdr:nvCxnSpPr>
      <xdr:spPr>
        <a:xfrm>
          <a:off x="15481300" y="103365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18" name="楕円 617"/>
        <xdr:cNvSpPr/>
      </xdr:nvSpPr>
      <xdr:spPr>
        <a:xfrm>
          <a:off x="14541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xdr:rowOff>
    </xdr:from>
    <xdr:to>
      <xdr:col>81</xdr:col>
      <xdr:colOff>50800</xdr:colOff>
      <xdr:row>60</xdr:row>
      <xdr:rowOff>49530</xdr:rowOff>
    </xdr:to>
    <xdr:cxnSp macro="">
      <xdr:nvCxnSpPr>
        <xdr:cNvPr id="619" name="直線コネクタ 618"/>
        <xdr:cNvCxnSpPr/>
      </xdr:nvCxnSpPr>
      <xdr:spPr>
        <a:xfrm>
          <a:off x="14592300" y="10296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88265</xdr:rowOff>
    </xdr:from>
    <xdr:to>
      <xdr:col>72</xdr:col>
      <xdr:colOff>38100</xdr:colOff>
      <xdr:row>60</xdr:row>
      <xdr:rowOff>18415</xdr:rowOff>
    </xdr:to>
    <xdr:sp macro="" textlink="">
      <xdr:nvSpPr>
        <xdr:cNvPr id="620" name="楕円 619"/>
        <xdr:cNvSpPr/>
      </xdr:nvSpPr>
      <xdr:spPr>
        <a:xfrm>
          <a:off x="1365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60</xdr:row>
      <xdr:rowOff>9525</xdr:rowOff>
    </xdr:to>
    <xdr:cxnSp macro="">
      <xdr:nvCxnSpPr>
        <xdr:cNvPr id="621" name="直線コネクタ 620"/>
        <xdr:cNvCxnSpPr/>
      </xdr:nvCxnSpPr>
      <xdr:spPr>
        <a:xfrm>
          <a:off x="13703300" y="102546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622" name="n_1aveValue【保健センター・保健所】&#10;有形固定資産減価償却率"/>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623" name="n_2aveValue【保健センター・保健所】&#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624" name="n_3aveValue【保健センター・保健所】&#10;有形固定資産減価償却率"/>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625" name="n_4aveValue【保健センター・保健所】&#10;有形固定資産減価償却率"/>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116857</xdr:rowOff>
    </xdr:from>
    <xdr:ext cx="405111" cy="259045"/>
    <xdr:sp macro="" textlink="">
      <xdr:nvSpPr>
        <xdr:cNvPr id="626" name="n_1mainValue【保健センター・保健所】&#10;有形固定資産減価償却率"/>
        <xdr:cNvSpPr txBox="1"/>
      </xdr:nvSpPr>
      <xdr:spPr>
        <a:xfrm>
          <a:off x="152660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27" name="n_2mainValue【保健センター・保健所】&#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34942</xdr:rowOff>
    </xdr:from>
    <xdr:ext cx="405111" cy="259045"/>
    <xdr:sp macro="" textlink="">
      <xdr:nvSpPr>
        <xdr:cNvPr id="628" name="n_3mainValue【保健センター・保健所】&#10;有形固定資産減価償却率"/>
        <xdr:cNvSpPr txBox="1"/>
      </xdr:nvSpPr>
      <xdr:spPr>
        <a:xfrm>
          <a:off x="13500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9" name="直線コネクタ 6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0" name="テキスト ボックス 6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1" name="直線コネクタ 6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2" name="テキスト ボックス 6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3" name="直線コネクタ 6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4" name="テキスト ボックス 6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5" name="直線コネクタ 6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6" name="テキスト ボックス 6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650" name="直線コネクタ 649"/>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51"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52" name="直線コネクタ 651"/>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653" name="【保健センター・保健所】&#10;一人当たり面積最大値テキスト"/>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654" name="直線コネクタ 653"/>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655" name="【保健センター・保健所】&#10;一人当たり面積平均値テキスト"/>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656" name="フローチャート: 判断 655"/>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657" name="フローチャート: 判断 656"/>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658" name="フローチャート: 判断 657"/>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659" name="フローチャート: 判断 658"/>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660" name="フローチャート: 判断 659"/>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32410</xdr:rowOff>
    </xdr:from>
    <xdr:to>
      <xdr:col>116</xdr:col>
      <xdr:colOff>114300</xdr:colOff>
      <xdr:row>63</xdr:row>
      <xdr:rowOff>134010</xdr:rowOff>
    </xdr:to>
    <xdr:sp macro="" textlink="">
      <xdr:nvSpPr>
        <xdr:cNvPr id="666" name="楕円 665"/>
        <xdr:cNvSpPr/>
      </xdr:nvSpPr>
      <xdr:spPr>
        <a:xfrm>
          <a:off x="22110700" y="108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138853</xdr:rowOff>
    </xdr:from>
    <xdr:ext cx="469744" cy="259045"/>
    <xdr:sp macro="" textlink="">
      <xdr:nvSpPr>
        <xdr:cNvPr id="667" name="【保健センター・保健所】&#10;一人当たり面積該当値テキスト"/>
        <xdr:cNvSpPr txBox="1"/>
      </xdr:nvSpPr>
      <xdr:spPr>
        <a:xfrm>
          <a:off x="22199600" y="107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668" name="楕円 667"/>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83210</xdr:rowOff>
    </xdr:from>
    <xdr:to>
      <xdr:col>116</xdr:col>
      <xdr:colOff>63500</xdr:colOff>
      <xdr:row>63</xdr:row>
      <xdr:rowOff>84582</xdr:rowOff>
    </xdr:to>
    <xdr:cxnSp macro="">
      <xdr:nvCxnSpPr>
        <xdr:cNvPr id="669" name="直線コネクタ 668"/>
        <xdr:cNvCxnSpPr/>
      </xdr:nvCxnSpPr>
      <xdr:spPr>
        <a:xfrm flipV="1">
          <a:off x="21323300" y="1088456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35611</xdr:rowOff>
    </xdr:from>
    <xdr:to>
      <xdr:col>107</xdr:col>
      <xdr:colOff>101600</xdr:colOff>
      <xdr:row>63</xdr:row>
      <xdr:rowOff>137211</xdr:rowOff>
    </xdr:to>
    <xdr:sp macro="" textlink="">
      <xdr:nvSpPr>
        <xdr:cNvPr id="670" name="楕円 669"/>
        <xdr:cNvSpPr/>
      </xdr:nvSpPr>
      <xdr:spPr>
        <a:xfrm>
          <a:off x="20383500" y="10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86411</xdr:rowOff>
    </xdr:to>
    <xdr:cxnSp macro="">
      <xdr:nvCxnSpPr>
        <xdr:cNvPr id="671" name="直線コネクタ 670"/>
        <xdr:cNvCxnSpPr/>
      </xdr:nvCxnSpPr>
      <xdr:spPr>
        <a:xfrm flipV="1">
          <a:off x="20434300" y="1088593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36525</xdr:rowOff>
    </xdr:from>
    <xdr:to>
      <xdr:col>102</xdr:col>
      <xdr:colOff>165100</xdr:colOff>
      <xdr:row>63</xdr:row>
      <xdr:rowOff>138125</xdr:rowOff>
    </xdr:to>
    <xdr:sp macro="" textlink="">
      <xdr:nvSpPr>
        <xdr:cNvPr id="672" name="楕円 671"/>
        <xdr:cNvSpPr/>
      </xdr:nvSpPr>
      <xdr:spPr>
        <a:xfrm>
          <a:off x="19494500" y="108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86411</xdr:rowOff>
    </xdr:from>
    <xdr:to>
      <xdr:col>107</xdr:col>
      <xdr:colOff>50800</xdr:colOff>
      <xdr:row>63</xdr:row>
      <xdr:rowOff>87325</xdr:rowOff>
    </xdr:to>
    <xdr:cxnSp macro="">
      <xdr:nvCxnSpPr>
        <xdr:cNvPr id="673" name="直線コネクタ 672"/>
        <xdr:cNvCxnSpPr/>
      </xdr:nvCxnSpPr>
      <xdr:spPr>
        <a:xfrm flipV="1">
          <a:off x="19545300" y="108877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674" name="n_1aveValue【保健センター・保健所】&#10;一人当たり面積"/>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675" name="n_2aveValue【保健センター・保健所】&#10;一人当たり面積"/>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676" name="n_3aveValue【保健センター・保健所】&#10;一人当たり面積"/>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677" name="n_4aveValue【保健センター・保健所】&#10;一人当たり面積"/>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126509</xdr:rowOff>
    </xdr:from>
    <xdr:ext cx="469744" cy="259045"/>
    <xdr:sp macro="" textlink="">
      <xdr:nvSpPr>
        <xdr:cNvPr id="678" name="n_1main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128338</xdr:rowOff>
    </xdr:from>
    <xdr:ext cx="469744" cy="259045"/>
    <xdr:sp macro="" textlink="">
      <xdr:nvSpPr>
        <xdr:cNvPr id="679" name="n_2mainValue【保健センター・保健所】&#10;一人当たり面積"/>
        <xdr:cNvSpPr txBox="1"/>
      </xdr:nvSpPr>
      <xdr:spPr>
        <a:xfrm>
          <a:off x="20199427" y="109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129252</xdr:rowOff>
    </xdr:from>
    <xdr:ext cx="469744" cy="259045"/>
    <xdr:sp macro="" textlink="">
      <xdr:nvSpPr>
        <xdr:cNvPr id="680" name="n_3mainValue【保健センター・保健所】&#10;一人当たり面積"/>
        <xdr:cNvSpPr txBox="1"/>
      </xdr:nvSpPr>
      <xdr:spPr>
        <a:xfrm>
          <a:off x="19310427" y="1093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706" name="直線コネクタ 705"/>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8" name="直線コネクタ 70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709"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710" name="直線コネクタ 709"/>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711" name="【消防施設】&#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12" name="フローチャート: 判断 711"/>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713" name="フローチャート: 判断 712"/>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714" name="フローチャート: 判断 713"/>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715" name="フローチャート: 判断 714"/>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716" name="フローチャート: 判断 715"/>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116295</xdr:rowOff>
    </xdr:from>
    <xdr:to>
      <xdr:col>85</xdr:col>
      <xdr:colOff>177800</xdr:colOff>
      <xdr:row>80</xdr:row>
      <xdr:rowOff>46445</xdr:rowOff>
    </xdr:to>
    <xdr:sp macro="" textlink="">
      <xdr:nvSpPr>
        <xdr:cNvPr id="722" name="楕円 721"/>
        <xdr:cNvSpPr/>
      </xdr:nvSpPr>
      <xdr:spPr>
        <a:xfrm>
          <a:off x="16268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139172</xdr:rowOff>
    </xdr:from>
    <xdr:ext cx="405111" cy="259045"/>
    <xdr:sp macro="" textlink="">
      <xdr:nvSpPr>
        <xdr:cNvPr id="723" name="【消防施設】&#10;有形固定資産減価償却率該当値テキスト"/>
        <xdr:cNvSpPr txBox="1"/>
      </xdr:nvSpPr>
      <xdr:spPr>
        <a:xfrm>
          <a:off x="16357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62412</xdr:rowOff>
    </xdr:from>
    <xdr:to>
      <xdr:col>81</xdr:col>
      <xdr:colOff>101600</xdr:colOff>
      <xdr:row>79</xdr:row>
      <xdr:rowOff>164012</xdr:rowOff>
    </xdr:to>
    <xdr:sp macro="" textlink="">
      <xdr:nvSpPr>
        <xdr:cNvPr id="724" name="楕円 723"/>
        <xdr:cNvSpPr/>
      </xdr:nvSpPr>
      <xdr:spPr>
        <a:xfrm>
          <a:off x="154305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113212</xdr:rowOff>
    </xdr:from>
    <xdr:to>
      <xdr:col>85</xdr:col>
      <xdr:colOff>127000</xdr:colOff>
      <xdr:row>79</xdr:row>
      <xdr:rowOff>167095</xdr:rowOff>
    </xdr:to>
    <xdr:cxnSp macro="">
      <xdr:nvCxnSpPr>
        <xdr:cNvPr id="725" name="直線コネクタ 724"/>
        <xdr:cNvCxnSpPr/>
      </xdr:nvCxnSpPr>
      <xdr:spPr>
        <a:xfrm>
          <a:off x="15481300" y="13657762"/>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726" name="楕円 725"/>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113212</xdr:rowOff>
    </xdr:to>
    <xdr:cxnSp macro="">
      <xdr:nvCxnSpPr>
        <xdr:cNvPr id="727" name="直線コネクタ 726"/>
        <xdr:cNvCxnSpPr/>
      </xdr:nvCxnSpPr>
      <xdr:spPr>
        <a:xfrm>
          <a:off x="14592300" y="136398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13426</xdr:rowOff>
    </xdr:from>
    <xdr:to>
      <xdr:col>72</xdr:col>
      <xdr:colOff>38100</xdr:colOff>
      <xdr:row>79</xdr:row>
      <xdr:rowOff>115026</xdr:rowOff>
    </xdr:to>
    <xdr:sp macro="" textlink="">
      <xdr:nvSpPr>
        <xdr:cNvPr id="728" name="楕円 727"/>
        <xdr:cNvSpPr/>
      </xdr:nvSpPr>
      <xdr:spPr>
        <a:xfrm>
          <a:off x="136525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64226</xdr:rowOff>
    </xdr:from>
    <xdr:to>
      <xdr:col>76</xdr:col>
      <xdr:colOff>114300</xdr:colOff>
      <xdr:row>79</xdr:row>
      <xdr:rowOff>95250</xdr:rowOff>
    </xdr:to>
    <xdr:cxnSp macro="">
      <xdr:nvCxnSpPr>
        <xdr:cNvPr id="729" name="直線コネクタ 728"/>
        <xdr:cNvCxnSpPr/>
      </xdr:nvCxnSpPr>
      <xdr:spPr>
        <a:xfrm>
          <a:off x="13703300" y="136087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730" name="n_1ave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731" name="n_2ave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732" name="n_3aveValue【消防施設】&#10;有形固定資産減価償却率"/>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733" name="n_4ave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9089</xdr:rowOff>
    </xdr:from>
    <xdr:ext cx="405111" cy="259045"/>
    <xdr:sp macro="" textlink="">
      <xdr:nvSpPr>
        <xdr:cNvPr id="734" name="n_1mainValue【消防施設】&#10;有形固定資産減価償却率"/>
        <xdr:cNvSpPr txBox="1"/>
      </xdr:nvSpPr>
      <xdr:spPr>
        <a:xfrm>
          <a:off x="15266044" y="1338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735" name="n_2mainValue【消防施設】&#10;有形固定資産減価償却率"/>
        <xdr:cNvSpPr txBox="1"/>
      </xdr:nvSpPr>
      <xdr:spPr>
        <a:xfrm>
          <a:off x="14389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131553</xdr:rowOff>
    </xdr:from>
    <xdr:ext cx="405111" cy="259045"/>
    <xdr:sp macro="" textlink="">
      <xdr:nvSpPr>
        <xdr:cNvPr id="736" name="n_3mainValue【消防施設】&#10;有形固定資産減価償却率"/>
        <xdr:cNvSpPr txBox="1"/>
      </xdr:nvSpPr>
      <xdr:spPr>
        <a:xfrm>
          <a:off x="13500744" y="133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47" name="直線コネクタ 7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48" name="テキスト ボックス 7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49" name="直線コネクタ 7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0" name="テキスト ボックス 7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1" name="直線コネクタ 7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2" name="テキスト ボックス 7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3" name="直線コネクタ 7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4" name="テキスト ボックス 7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5" name="直線コネクタ 7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6" name="テキスト ボックス 7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57" name="直線コネクタ 7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58" name="テキスト ボックス 7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762" name="直線コネクタ 761"/>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763"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764" name="直線コネクタ 763"/>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765"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766" name="直線コネクタ 765"/>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767" name="【消防施設】&#10;一人当たり面積平均値テキスト"/>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68" name="フローチャート: 判断 767"/>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769" name="フローチャート: 判断 768"/>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770" name="フローチャート: 判断 769"/>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771" name="フローチャート: 判断 770"/>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772" name="フローチャート: 判断 771"/>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98879</xdr:rowOff>
    </xdr:from>
    <xdr:to>
      <xdr:col>116</xdr:col>
      <xdr:colOff>114300</xdr:colOff>
      <xdr:row>86</xdr:row>
      <xdr:rowOff>29029</xdr:rowOff>
    </xdr:to>
    <xdr:sp macro="" textlink="">
      <xdr:nvSpPr>
        <xdr:cNvPr id="778" name="楕円 777"/>
        <xdr:cNvSpPr/>
      </xdr:nvSpPr>
      <xdr:spPr>
        <a:xfrm>
          <a:off x="22110700" y="146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121756</xdr:rowOff>
    </xdr:from>
    <xdr:ext cx="469744" cy="259045"/>
    <xdr:sp macro="" textlink="">
      <xdr:nvSpPr>
        <xdr:cNvPr id="779" name="【消防施設】&#10;一人当たり面積該当値テキスト"/>
        <xdr:cNvSpPr txBox="1"/>
      </xdr:nvSpPr>
      <xdr:spPr>
        <a:xfrm>
          <a:off x="22199600"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99968</xdr:rowOff>
    </xdr:from>
    <xdr:to>
      <xdr:col>112</xdr:col>
      <xdr:colOff>38100</xdr:colOff>
      <xdr:row>86</xdr:row>
      <xdr:rowOff>30118</xdr:rowOff>
    </xdr:to>
    <xdr:sp macro="" textlink="">
      <xdr:nvSpPr>
        <xdr:cNvPr id="780" name="楕円 779"/>
        <xdr:cNvSpPr/>
      </xdr:nvSpPr>
      <xdr:spPr>
        <a:xfrm>
          <a:off x="21272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149679</xdr:rowOff>
    </xdr:from>
    <xdr:to>
      <xdr:col>116</xdr:col>
      <xdr:colOff>63500</xdr:colOff>
      <xdr:row>85</xdr:row>
      <xdr:rowOff>150768</xdr:rowOff>
    </xdr:to>
    <xdr:cxnSp macro="">
      <xdr:nvCxnSpPr>
        <xdr:cNvPr id="781" name="直線コネクタ 780"/>
        <xdr:cNvCxnSpPr/>
      </xdr:nvCxnSpPr>
      <xdr:spPr>
        <a:xfrm flipV="1">
          <a:off x="21323300" y="14722929"/>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104321</xdr:rowOff>
    </xdr:from>
    <xdr:to>
      <xdr:col>107</xdr:col>
      <xdr:colOff>101600</xdr:colOff>
      <xdr:row>86</xdr:row>
      <xdr:rowOff>34471</xdr:rowOff>
    </xdr:to>
    <xdr:sp macro="" textlink="">
      <xdr:nvSpPr>
        <xdr:cNvPr id="782" name="楕円 781"/>
        <xdr:cNvSpPr/>
      </xdr:nvSpPr>
      <xdr:spPr>
        <a:xfrm>
          <a:off x="20383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150768</xdr:rowOff>
    </xdr:from>
    <xdr:to>
      <xdr:col>111</xdr:col>
      <xdr:colOff>177800</xdr:colOff>
      <xdr:row>85</xdr:row>
      <xdr:rowOff>155121</xdr:rowOff>
    </xdr:to>
    <xdr:cxnSp macro="">
      <xdr:nvCxnSpPr>
        <xdr:cNvPr id="783" name="直線コネクタ 782"/>
        <xdr:cNvCxnSpPr/>
      </xdr:nvCxnSpPr>
      <xdr:spPr>
        <a:xfrm flipV="1">
          <a:off x="20434300" y="1472401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107587</xdr:rowOff>
    </xdr:from>
    <xdr:to>
      <xdr:col>102</xdr:col>
      <xdr:colOff>165100</xdr:colOff>
      <xdr:row>86</xdr:row>
      <xdr:rowOff>37737</xdr:rowOff>
    </xdr:to>
    <xdr:sp macro="" textlink="">
      <xdr:nvSpPr>
        <xdr:cNvPr id="784" name="楕円 783"/>
        <xdr:cNvSpPr/>
      </xdr:nvSpPr>
      <xdr:spPr>
        <a:xfrm>
          <a:off x="19494500" y="14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155121</xdr:rowOff>
    </xdr:from>
    <xdr:to>
      <xdr:col>107</xdr:col>
      <xdr:colOff>50800</xdr:colOff>
      <xdr:row>85</xdr:row>
      <xdr:rowOff>158387</xdr:rowOff>
    </xdr:to>
    <xdr:cxnSp macro="">
      <xdr:nvCxnSpPr>
        <xdr:cNvPr id="785" name="直線コネクタ 784"/>
        <xdr:cNvCxnSpPr/>
      </xdr:nvCxnSpPr>
      <xdr:spPr>
        <a:xfrm flipV="1">
          <a:off x="19545300" y="147283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786" name="n_1ave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787" name="n_2aveValue【消防施設】&#10;一人当たり面積"/>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788" name="n_3aveValue【消防施設】&#10;一人当たり面積"/>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789" name="n_4aveValue【消防施設】&#10;一人当たり面積"/>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46645</xdr:rowOff>
    </xdr:from>
    <xdr:ext cx="469744" cy="259045"/>
    <xdr:sp macro="" textlink="">
      <xdr:nvSpPr>
        <xdr:cNvPr id="790" name="n_1mainValue【消防施設】&#10;一人当たり面積"/>
        <xdr:cNvSpPr txBox="1"/>
      </xdr:nvSpPr>
      <xdr:spPr>
        <a:xfrm>
          <a:off x="21075727" y="1444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50998</xdr:rowOff>
    </xdr:from>
    <xdr:ext cx="469744" cy="259045"/>
    <xdr:sp macro="" textlink="">
      <xdr:nvSpPr>
        <xdr:cNvPr id="791" name="n_2mainValue【消防施設】&#10;一人当たり面積"/>
        <xdr:cNvSpPr txBox="1"/>
      </xdr:nvSpPr>
      <xdr:spPr>
        <a:xfrm>
          <a:off x="20199427" y="1445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54264</xdr:rowOff>
    </xdr:from>
    <xdr:ext cx="469744" cy="259045"/>
    <xdr:sp macro="" textlink="">
      <xdr:nvSpPr>
        <xdr:cNvPr id="792" name="n_3mainValue【消防施設】&#10;一人当たり面積"/>
        <xdr:cNvSpPr txBox="1"/>
      </xdr:nvSpPr>
      <xdr:spPr>
        <a:xfrm>
          <a:off x="19310427" y="144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5" name="テキスト ボックス 80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5" name="テキスト ボックス 81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18" name="直線コネクタ 817"/>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0" name="直線コネクタ 81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21"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22" name="直線コネクタ 821"/>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23"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24" name="フローチャート: 判断 823"/>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825" name="フローチャート: 判断 824"/>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26" name="フローチャート: 判断 825"/>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827" name="フローチャート: 判断 826"/>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828" name="フローチャート: 判断 827"/>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66221</xdr:rowOff>
    </xdr:from>
    <xdr:to>
      <xdr:col>85</xdr:col>
      <xdr:colOff>177800</xdr:colOff>
      <xdr:row>101</xdr:row>
      <xdr:rowOff>167821</xdr:rowOff>
    </xdr:to>
    <xdr:sp macro="" textlink="">
      <xdr:nvSpPr>
        <xdr:cNvPr id="834" name="楕円 833"/>
        <xdr:cNvSpPr/>
      </xdr:nvSpPr>
      <xdr:spPr>
        <a:xfrm>
          <a:off x="16268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89098</xdr:rowOff>
    </xdr:from>
    <xdr:ext cx="405111" cy="259045"/>
    <xdr:sp macro="" textlink="">
      <xdr:nvSpPr>
        <xdr:cNvPr id="835" name="【庁舎】&#10;有形固定資産減価償却率該当値テキスト"/>
        <xdr:cNvSpPr txBox="1"/>
      </xdr:nvSpPr>
      <xdr:spPr>
        <a:xfrm>
          <a:off x="16357600" y="1723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35198</xdr:rowOff>
    </xdr:from>
    <xdr:to>
      <xdr:col>81</xdr:col>
      <xdr:colOff>101600</xdr:colOff>
      <xdr:row>101</xdr:row>
      <xdr:rowOff>136798</xdr:rowOff>
    </xdr:to>
    <xdr:sp macro="" textlink="">
      <xdr:nvSpPr>
        <xdr:cNvPr id="836" name="楕円 835"/>
        <xdr:cNvSpPr/>
      </xdr:nvSpPr>
      <xdr:spPr>
        <a:xfrm>
          <a:off x="15430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85998</xdr:rowOff>
    </xdr:from>
    <xdr:to>
      <xdr:col>85</xdr:col>
      <xdr:colOff>127000</xdr:colOff>
      <xdr:row>101</xdr:row>
      <xdr:rowOff>117021</xdr:rowOff>
    </xdr:to>
    <xdr:cxnSp macro="">
      <xdr:nvCxnSpPr>
        <xdr:cNvPr id="837" name="直線コネクタ 836"/>
        <xdr:cNvCxnSpPr/>
      </xdr:nvCxnSpPr>
      <xdr:spPr>
        <a:xfrm>
          <a:off x="15481300" y="174024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5806</xdr:rowOff>
    </xdr:from>
    <xdr:to>
      <xdr:col>76</xdr:col>
      <xdr:colOff>165100</xdr:colOff>
      <xdr:row>101</xdr:row>
      <xdr:rowOff>107406</xdr:rowOff>
    </xdr:to>
    <xdr:sp macro="" textlink="">
      <xdr:nvSpPr>
        <xdr:cNvPr id="838" name="楕円 837"/>
        <xdr:cNvSpPr/>
      </xdr:nvSpPr>
      <xdr:spPr>
        <a:xfrm>
          <a:off x="14541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56606</xdr:rowOff>
    </xdr:from>
    <xdr:to>
      <xdr:col>81</xdr:col>
      <xdr:colOff>50800</xdr:colOff>
      <xdr:row>101</xdr:row>
      <xdr:rowOff>85998</xdr:rowOff>
    </xdr:to>
    <xdr:cxnSp macro="">
      <xdr:nvCxnSpPr>
        <xdr:cNvPr id="839" name="直線コネクタ 838"/>
        <xdr:cNvCxnSpPr/>
      </xdr:nvCxnSpPr>
      <xdr:spPr>
        <a:xfrm>
          <a:off x="14592300" y="173730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146231</xdr:rowOff>
    </xdr:from>
    <xdr:to>
      <xdr:col>72</xdr:col>
      <xdr:colOff>38100</xdr:colOff>
      <xdr:row>101</xdr:row>
      <xdr:rowOff>76381</xdr:rowOff>
    </xdr:to>
    <xdr:sp macro="" textlink="">
      <xdr:nvSpPr>
        <xdr:cNvPr id="840" name="楕円 839"/>
        <xdr:cNvSpPr/>
      </xdr:nvSpPr>
      <xdr:spPr>
        <a:xfrm>
          <a:off x="13652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25581</xdr:rowOff>
    </xdr:from>
    <xdr:to>
      <xdr:col>76</xdr:col>
      <xdr:colOff>114300</xdr:colOff>
      <xdr:row>101</xdr:row>
      <xdr:rowOff>56606</xdr:rowOff>
    </xdr:to>
    <xdr:cxnSp macro="">
      <xdr:nvCxnSpPr>
        <xdr:cNvPr id="841" name="直線コネクタ 840"/>
        <xdr:cNvCxnSpPr/>
      </xdr:nvCxnSpPr>
      <xdr:spPr>
        <a:xfrm>
          <a:off x="13703300" y="173420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842" name="n_1aveValue【庁舎】&#10;有形固定資産減価償却率"/>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843" name="n_2ave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844" name="n_3aveValue【庁舎】&#10;有形固定資産減価償却率"/>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845" name="n_4aveValue【庁舎】&#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153325</xdr:rowOff>
    </xdr:from>
    <xdr:ext cx="405111" cy="259045"/>
    <xdr:sp macro="" textlink="">
      <xdr:nvSpPr>
        <xdr:cNvPr id="846" name="n_1mainValue【庁舎】&#10;有形固定資産減価償却率"/>
        <xdr:cNvSpPr txBox="1"/>
      </xdr:nvSpPr>
      <xdr:spPr>
        <a:xfrm>
          <a:off x="152660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123933</xdr:rowOff>
    </xdr:from>
    <xdr:ext cx="405111" cy="259045"/>
    <xdr:sp macro="" textlink="">
      <xdr:nvSpPr>
        <xdr:cNvPr id="847" name="n_2mainValue【庁舎】&#10;有形固定資産減価償却率"/>
        <xdr:cNvSpPr txBox="1"/>
      </xdr:nvSpPr>
      <xdr:spPr>
        <a:xfrm>
          <a:off x="143897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92908</xdr:rowOff>
    </xdr:from>
    <xdr:ext cx="405111" cy="259045"/>
    <xdr:sp macro="" textlink="">
      <xdr:nvSpPr>
        <xdr:cNvPr id="848" name="n_3mainValue【庁舎】&#10;有形固定資産減価償却率"/>
        <xdr:cNvSpPr txBox="1"/>
      </xdr:nvSpPr>
      <xdr:spPr>
        <a:xfrm>
          <a:off x="13500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9" name="直線コネクタ 8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0" name="テキスト ボックス 8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1" name="直線コネクタ 8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2" name="テキスト ボックス 8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3" name="直線コネクタ 8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4" name="テキスト ボックス 8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5" name="直線コネクタ 8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6" name="テキスト ボックス 8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7" name="直線コネクタ 8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8" name="テキスト ボックス 8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72" name="直線コネクタ 871"/>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73"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74" name="直線コネクタ 873"/>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75"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76" name="直線コネクタ 875"/>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877" name="【庁舎】&#10;一人当たり面積平均値テキスト"/>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78" name="フローチャート: 判断 877"/>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79" name="フローチャート: 判断 878"/>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80" name="フローチャート: 判断 879"/>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81" name="フローチャート: 判断 880"/>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82" name="フローチャート: 判断 881"/>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107950</xdr:rowOff>
    </xdr:from>
    <xdr:to>
      <xdr:col>116</xdr:col>
      <xdr:colOff>114300</xdr:colOff>
      <xdr:row>100</xdr:row>
      <xdr:rowOff>38100</xdr:rowOff>
    </xdr:to>
    <xdr:sp macro="" textlink="">
      <xdr:nvSpPr>
        <xdr:cNvPr id="888" name="楕円 887"/>
        <xdr:cNvSpPr/>
      </xdr:nvSpPr>
      <xdr:spPr>
        <a:xfrm>
          <a:off x="22110700" y="1708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22877</xdr:rowOff>
    </xdr:from>
    <xdr:ext cx="469744" cy="259045"/>
    <xdr:sp macro="" textlink="">
      <xdr:nvSpPr>
        <xdr:cNvPr id="889" name="【庁舎】&#10;一人当たり面積該当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111761</xdr:rowOff>
    </xdr:from>
    <xdr:to>
      <xdr:col>112</xdr:col>
      <xdr:colOff>38100</xdr:colOff>
      <xdr:row>100</xdr:row>
      <xdr:rowOff>41911</xdr:rowOff>
    </xdr:to>
    <xdr:sp macro="" textlink="">
      <xdr:nvSpPr>
        <xdr:cNvPr id="890" name="楕円 889"/>
        <xdr:cNvSpPr/>
      </xdr:nvSpPr>
      <xdr:spPr>
        <a:xfrm>
          <a:off x="21272500" y="170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158750</xdr:rowOff>
    </xdr:from>
    <xdr:to>
      <xdr:col>116</xdr:col>
      <xdr:colOff>63500</xdr:colOff>
      <xdr:row>99</xdr:row>
      <xdr:rowOff>162561</xdr:rowOff>
    </xdr:to>
    <xdr:cxnSp macro="">
      <xdr:nvCxnSpPr>
        <xdr:cNvPr id="891" name="直線コネクタ 890"/>
        <xdr:cNvCxnSpPr/>
      </xdr:nvCxnSpPr>
      <xdr:spPr>
        <a:xfrm flipV="1">
          <a:off x="21323300" y="17132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157480</xdr:rowOff>
    </xdr:from>
    <xdr:to>
      <xdr:col>107</xdr:col>
      <xdr:colOff>101600</xdr:colOff>
      <xdr:row>100</xdr:row>
      <xdr:rowOff>87630</xdr:rowOff>
    </xdr:to>
    <xdr:sp macro="" textlink="">
      <xdr:nvSpPr>
        <xdr:cNvPr id="892" name="楕円 891"/>
        <xdr:cNvSpPr/>
      </xdr:nvSpPr>
      <xdr:spPr>
        <a:xfrm>
          <a:off x="20383500" y="171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162561</xdr:rowOff>
    </xdr:from>
    <xdr:to>
      <xdr:col>111</xdr:col>
      <xdr:colOff>177800</xdr:colOff>
      <xdr:row>100</xdr:row>
      <xdr:rowOff>36830</xdr:rowOff>
    </xdr:to>
    <xdr:cxnSp macro="">
      <xdr:nvCxnSpPr>
        <xdr:cNvPr id="893" name="直線コネクタ 892"/>
        <xdr:cNvCxnSpPr/>
      </xdr:nvCxnSpPr>
      <xdr:spPr>
        <a:xfrm flipV="1">
          <a:off x="20434300" y="171361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160020</xdr:rowOff>
    </xdr:from>
    <xdr:to>
      <xdr:col>102</xdr:col>
      <xdr:colOff>165100</xdr:colOff>
      <xdr:row>100</xdr:row>
      <xdr:rowOff>90170</xdr:rowOff>
    </xdr:to>
    <xdr:sp macro="" textlink="">
      <xdr:nvSpPr>
        <xdr:cNvPr id="894" name="楕円 893"/>
        <xdr:cNvSpPr/>
      </xdr:nvSpPr>
      <xdr:spPr>
        <a:xfrm>
          <a:off x="19494500" y="171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36830</xdr:rowOff>
    </xdr:from>
    <xdr:to>
      <xdr:col>107</xdr:col>
      <xdr:colOff>50800</xdr:colOff>
      <xdr:row>100</xdr:row>
      <xdr:rowOff>39370</xdr:rowOff>
    </xdr:to>
    <xdr:cxnSp macro="">
      <xdr:nvCxnSpPr>
        <xdr:cNvPr id="895" name="直線コネクタ 894"/>
        <xdr:cNvCxnSpPr/>
      </xdr:nvCxnSpPr>
      <xdr:spPr>
        <a:xfrm flipV="1">
          <a:off x="19545300" y="171818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896" name="n_1aveValue【庁舎】&#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897" name="n_2aveValue【庁舎】&#10;一人当たり面積"/>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98" name="n_3aveValue【庁舎】&#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899" name="n_4aveValue【庁舎】&#10;一人当たり面積"/>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58438</xdr:rowOff>
    </xdr:from>
    <xdr:ext cx="469744" cy="259045"/>
    <xdr:sp macro="" textlink="">
      <xdr:nvSpPr>
        <xdr:cNvPr id="900" name="n_1mainValue【庁舎】&#10;一人当たり面積"/>
        <xdr:cNvSpPr txBox="1"/>
      </xdr:nvSpPr>
      <xdr:spPr>
        <a:xfrm>
          <a:off x="21075727" y="1686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104157</xdr:rowOff>
    </xdr:from>
    <xdr:ext cx="469744" cy="259045"/>
    <xdr:sp macro="" textlink="">
      <xdr:nvSpPr>
        <xdr:cNvPr id="901" name="n_2mainValue【庁舎】&#10;一人当たり面積"/>
        <xdr:cNvSpPr txBox="1"/>
      </xdr:nvSpPr>
      <xdr:spPr>
        <a:xfrm>
          <a:off x="20199427" y="1690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106697</xdr:rowOff>
    </xdr:from>
    <xdr:ext cx="469744" cy="259045"/>
    <xdr:sp macro="" textlink="">
      <xdr:nvSpPr>
        <xdr:cNvPr id="902" name="n_3mainValue【庁舎】&#10;一人当たり面積"/>
        <xdr:cNvSpPr txBox="1"/>
      </xdr:nvSpPr>
      <xdr:spPr>
        <a:xfrm>
          <a:off x="19310427" y="1690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殆どの施設において類似団体や全国平均、東京都平均を下回っているが、消防施設及び庁舎においては近年建て替えたため、突出して低い比率となっている。また、一般廃棄物処理施設については島内になかった汚泥再生処理センターを平成２３年に建築し、ごみ焼却場の建て替えに着手したため、有形固定資産減価償却率はさらに低くなる見通し。</a:t>
          </a:r>
        </a:p>
        <a:p>
          <a:r>
            <a:rPr kumimoji="1" lang="ja-JP" altLang="en-US" sz="1300">
              <a:latin typeface="ＭＳ Ｐゴシック" panose="020B0600070205080204" pitchFamily="50" charset="-128"/>
              <a:ea typeface="ＭＳ Ｐゴシック" panose="020B0600070205080204" pitchFamily="50" charset="-128"/>
            </a:rPr>
            <a:t>　体育館・プールは学校の統合後の体育館を残し、屋内運動場として活用している施設が３施設あるため高い比率となっている。屋内運動場については老朽化もあり施設利用者数も踏まえ今後の在り方を検討していく。また、市民会館についても同様に今後の在り方について検討をすす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図書館については今後も長く施設を活用していけるよう、長寿命化による改修を予定している。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基準財政収入額は２．９％２，８００万円の増となったが、基準財政需要額においても公債費の償還費等の増により５．４％１７，１００万円増となったため、前年度と同水準となった。</a:t>
          </a:r>
        </a:p>
        <a:p>
          <a:r>
            <a:rPr kumimoji="1" lang="ja-JP" altLang="en-US" sz="1300">
              <a:latin typeface="ＭＳ Ｐゴシック" panose="020B0600070205080204" pitchFamily="50" charset="-128"/>
              <a:ea typeface="ＭＳ Ｐゴシック" panose="020B0600070205080204" pitchFamily="50" charset="-128"/>
            </a:rPr>
            <a:t>　町税は新型コロナウイルス感染症の経済的な影響もあり、徴収率が下がってしまった。また、固定資産の評価替えによる調定減やたばこの消費本数減により減収を予測しているが、今後も徴収強化を図り、自主財源を確保し、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xdr:cNvCxnSpPr/>
      </xdr:nvCxnSpPr>
      <xdr:spPr>
        <a:xfrm>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は町税が前年比５．９％５，７００万円減となったが、地方消費税や地方交付税が増となり、全体で２．２％８，０００万円の増となった。分子においても公営企業への操出金は増となったが、物件費や維持補修費の削減により４．９％１億５，１００万円の減となったため、前年度より６．１％と大きく改善した。</a:t>
          </a:r>
        </a:p>
        <a:p>
          <a:r>
            <a:rPr kumimoji="1" lang="ja-JP" altLang="en-US" sz="1300">
              <a:latin typeface="ＭＳ Ｐゴシック" panose="020B0600070205080204" pitchFamily="50" charset="-128"/>
              <a:ea typeface="ＭＳ Ｐゴシック" panose="020B0600070205080204" pitchFamily="50" charset="-128"/>
            </a:rPr>
            <a:t>　今後も厳しい経営状況にある公営企業への操出金等により大きく左右されるが、維持補修費、物件費等の削減を図り、改善に努める。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97282</xdr:rowOff>
    </xdr:to>
    <xdr:cxnSp macro="">
      <xdr:nvCxnSpPr>
        <xdr:cNvPr id="131" name="直線コネクタ 130"/>
        <xdr:cNvCxnSpPr/>
      </xdr:nvCxnSpPr>
      <xdr:spPr>
        <a:xfrm flipV="1">
          <a:off x="4114800" y="10775696"/>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97282</xdr:rowOff>
    </xdr:to>
    <xdr:cxnSp macro="">
      <xdr:nvCxnSpPr>
        <xdr:cNvPr id="134" name="直線コネクタ 133"/>
        <xdr:cNvCxnSpPr/>
      </xdr:nvCxnSpPr>
      <xdr:spPr>
        <a:xfrm>
          <a:off x="3225800" y="1090117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63</xdr:row>
      <xdr:rowOff>99822</xdr:rowOff>
    </xdr:to>
    <xdr:cxnSp macro="">
      <xdr:nvCxnSpPr>
        <xdr:cNvPr id="137" name="直線コネクタ 136"/>
        <xdr:cNvCxnSpPr/>
      </xdr:nvCxnSpPr>
      <xdr:spPr>
        <a:xfrm>
          <a:off x="2336800" y="1074191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138430</xdr:rowOff>
    </xdr:to>
    <xdr:cxnSp macro="">
      <xdr:nvCxnSpPr>
        <xdr:cNvPr id="140" name="直線コネクタ 139"/>
        <xdr:cNvCxnSpPr/>
      </xdr:nvCxnSpPr>
      <xdr:spPr>
        <a:xfrm flipV="1">
          <a:off x="1447800" y="1074191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50" name="楕円 149"/>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111523</xdr:rowOff>
    </xdr:from>
    <xdr:ext cx="762000" cy="259045"/>
    <xdr:sp macro="" textlink="">
      <xdr:nvSpPr>
        <xdr:cNvPr id="151" name="財政構造の弾力性該当値テキスト"/>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2" name="楕円 151"/>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158259</xdr:rowOff>
    </xdr:from>
    <xdr:ext cx="736600" cy="259045"/>
    <xdr:sp macro="" textlink="">
      <xdr:nvSpPr>
        <xdr:cNvPr id="153" name="テキスト ボックス 152"/>
        <xdr:cNvSpPr txBox="1"/>
      </xdr:nvSpPr>
      <xdr:spPr>
        <a:xfrm>
          <a:off x="3733800" y="10788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4" name="楕円 153"/>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55" name="テキスト ボックス 154"/>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6" name="楕円 155"/>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57" name="テキスト ボックス 156"/>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8" name="楕円 157"/>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59" name="テキスト ボックス 158"/>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大きく上回っているのは地理的要因により島内各所に点在する施設の管理費のほか、保育所等の直営や空港消防業務の受託により人件費がかかること、島外へのごみ処理等に係る物件費が大きく影響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今後も人口減少により、人口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人当たりの金額の増加が見込まれるが、既存施設の長寿命化やコスト低減を図るほか、ごみの減量化に取り組んでいく。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1746</xdr:rowOff>
    </xdr:from>
    <xdr:to>
      <xdr:col>23</xdr:col>
      <xdr:colOff>133350</xdr:colOff>
      <xdr:row>84</xdr:row>
      <xdr:rowOff>4775</xdr:rowOff>
    </xdr:to>
    <xdr:cxnSp macro="">
      <xdr:nvCxnSpPr>
        <xdr:cNvPr id="192" name="直線コネクタ 191"/>
        <xdr:cNvCxnSpPr/>
      </xdr:nvCxnSpPr>
      <xdr:spPr>
        <a:xfrm>
          <a:off x="4114800" y="14403546"/>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80470</xdr:rowOff>
    </xdr:from>
    <xdr:to>
      <xdr:col>19</xdr:col>
      <xdr:colOff>133350</xdr:colOff>
      <xdr:row>84</xdr:row>
      <xdr:rowOff>1746</xdr:rowOff>
    </xdr:to>
    <xdr:cxnSp macro="">
      <xdr:nvCxnSpPr>
        <xdr:cNvPr id="195" name="直線コネクタ 194"/>
        <xdr:cNvCxnSpPr/>
      </xdr:nvCxnSpPr>
      <xdr:spPr>
        <a:xfrm>
          <a:off x="3225800" y="14310820"/>
          <a:ext cx="889000" cy="9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42690</xdr:rowOff>
    </xdr:from>
    <xdr:to>
      <xdr:col>15</xdr:col>
      <xdr:colOff>82550</xdr:colOff>
      <xdr:row>83</xdr:row>
      <xdr:rowOff>80470</xdr:rowOff>
    </xdr:to>
    <xdr:cxnSp macro="">
      <xdr:nvCxnSpPr>
        <xdr:cNvPr id="198" name="直線コネクタ 197"/>
        <xdr:cNvCxnSpPr/>
      </xdr:nvCxnSpPr>
      <xdr:spPr>
        <a:xfrm>
          <a:off x="2336800" y="14273040"/>
          <a:ext cx="889000" cy="3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18568</xdr:rowOff>
    </xdr:from>
    <xdr:to>
      <xdr:col>11</xdr:col>
      <xdr:colOff>31750</xdr:colOff>
      <xdr:row>83</xdr:row>
      <xdr:rowOff>42690</xdr:rowOff>
    </xdr:to>
    <xdr:cxnSp macro="">
      <xdr:nvCxnSpPr>
        <xdr:cNvPr id="201" name="直線コネクタ 200"/>
        <xdr:cNvCxnSpPr/>
      </xdr:nvCxnSpPr>
      <xdr:spPr>
        <a:xfrm>
          <a:off x="1447800" y="14248918"/>
          <a:ext cx="889000" cy="2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125425</xdr:rowOff>
    </xdr:from>
    <xdr:to>
      <xdr:col>23</xdr:col>
      <xdr:colOff>184150</xdr:colOff>
      <xdr:row>84</xdr:row>
      <xdr:rowOff>55575</xdr:rowOff>
    </xdr:to>
    <xdr:sp macro="" textlink="">
      <xdr:nvSpPr>
        <xdr:cNvPr id="211" name="楕円 210"/>
        <xdr:cNvSpPr/>
      </xdr:nvSpPr>
      <xdr:spPr>
        <a:xfrm>
          <a:off x="4902200" y="143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97502</xdr:rowOff>
    </xdr:from>
    <xdr:ext cx="762000" cy="259045"/>
    <xdr:sp macro="" textlink="">
      <xdr:nvSpPr>
        <xdr:cNvPr id="212" name="人件費・物件費等の状況該当値テキスト"/>
        <xdr:cNvSpPr txBox="1"/>
      </xdr:nvSpPr>
      <xdr:spPr>
        <a:xfrm>
          <a:off x="5041900" y="1432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122396</xdr:rowOff>
    </xdr:from>
    <xdr:to>
      <xdr:col>19</xdr:col>
      <xdr:colOff>184150</xdr:colOff>
      <xdr:row>84</xdr:row>
      <xdr:rowOff>52546</xdr:rowOff>
    </xdr:to>
    <xdr:sp macro="" textlink="">
      <xdr:nvSpPr>
        <xdr:cNvPr id="213" name="楕円 212"/>
        <xdr:cNvSpPr/>
      </xdr:nvSpPr>
      <xdr:spPr>
        <a:xfrm>
          <a:off x="4064000" y="143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37323</xdr:rowOff>
    </xdr:from>
    <xdr:ext cx="736600" cy="259045"/>
    <xdr:sp macro="" textlink="">
      <xdr:nvSpPr>
        <xdr:cNvPr id="214" name="テキスト ボックス 213"/>
        <xdr:cNvSpPr txBox="1"/>
      </xdr:nvSpPr>
      <xdr:spPr>
        <a:xfrm>
          <a:off x="3733800" y="1443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29670</xdr:rowOff>
    </xdr:from>
    <xdr:to>
      <xdr:col>15</xdr:col>
      <xdr:colOff>133350</xdr:colOff>
      <xdr:row>83</xdr:row>
      <xdr:rowOff>131270</xdr:rowOff>
    </xdr:to>
    <xdr:sp macro="" textlink="">
      <xdr:nvSpPr>
        <xdr:cNvPr id="215" name="楕円 214"/>
        <xdr:cNvSpPr/>
      </xdr:nvSpPr>
      <xdr:spPr>
        <a:xfrm>
          <a:off x="3175000" y="142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116047</xdr:rowOff>
    </xdr:from>
    <xdr:ext cx="762000" cy="259045"/>
    <xdr:sp macro="" textlink="">
      <xdr:nvSpPr>
        <xdr:cNvPr id="216" name="テキスト ボックス 215"/>
        <xdr:cNvSpPr txBox="1"/>
      </xdr:nvSpPr>
      <xdr:spPr>
        <a:xfrm>
          <a:off x="2844800" y="1434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163340</xdr:rowOff>
    </xdr:from>
    <xdr:to>
      <xdr:col>11</xdr:col>
      <xdr:colOff>82550</xdr:colOff>
      <xdr:row>83</xdr:row>
      <xdr:rowOff>93490</xdr:rowOff>
    </xdr:to>
    <xdr:sp macro="" textlink="">
      <xdr:nvSpPr>
        <xdr:cNvPr id="217" name="楕円 216"/>
        <xdr:cNvSpPr/>
      </xdr:nvSpPr>
      <xdr:spPr>
        <a:xfrm>
          <a:off x="2286000" y="142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78267</xdr:rowOff>
    </xdr:from>
    <xdr:ext cx="762000" cy="259045"/>
    <xdr:sp macro="" textlink="">
      <xdr:nvSpPr>
        <xdr:cNvPr id="218" name="テキスト ボックス 217"/>
        <xdr:cNvSpPr txBox="1"/>
      </xdr:nvSpPr>
      <xdr:spPr>
        <a:xfrm>
          <a:off x="1955800" y="14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139218</xdr:rowOff>
    </xdr:from>
    <xdr:to>
      <xdr:col>7</xdr:col>
      <xdr:colOff>31750</xdr:colOff>
      <xdr:row>83</xdr:row>
      <xdr:rowOff>69368</xdr:rowOff>
    </xdr:to>
    <xdr:sp macro="" textlink="">
      <xdr:nvSpPr>
        <xdr:cNvPr id="219" name="楕円 218"/>
        <xdr:cNvSpPr/>
      </xdr:nvSpPr>
      <xdr:spPr>
        <a:xfrm>
          <a:off x="1397000" y="141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54145</xdr:rowOff>
    </xdr:from>
    <xdr:ext cx="762000" cy="259045"/>
    <xdr:sp macro="" textlink="">
      <xdr:nvSpPr>
        <xdr:cNvPr id="220" name="テキスト ボックス 219"/>
        <xdr:cNvSpPr txBox="1"/>
      </xdr:nvSpPr>
      <xdr:spPr>
        <a:xfrm>
          <a:off x="1066800" y="1428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初任給は国の基準としているが、昇格に必要な年限を長くしているほか、昇給を抑えることで、水準が大きく変動することなく維持しているため、全国市平均をはじめ、全国町村平均、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今後も引き続き、現水準を維持しつつ行政サービスの向上に努める。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104775</xdr:rowOff>
    </xdr:from>
    <xdr:to>
      <xdr:col>81</xdr:col>
      <xdr:colOff>44450</xdr:colOff>
      <xdr:row>80</xdr:row>
      <xdr:rowOff>155046</xdr:rowOff>
    </xdr:to>
    <xdr:cxnSp macro="">
      <xdr:nvCxnSpPr>
        <xdr:cNvPr id="258" name="直線コネクタ 257"/>
        <xdr:cNvCxnSpPr/>
      </xdr:nvCxnSpPr>
      <xdr:spPr>
        <a:xfrm flipV="1">
          <a:off x="16179800" y="13820775"/>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155046</xdr:rowOff>
    </xdr:from>
    <xdr:to>
      <xdr:col>77</xdr:col>
      <xdr:colOff>44450</xdr:colOff>
      <xdr:row>81</xdr:row>
      <xdr:rowOff>13759</xdr:rowOff>
    </xdr:to>
    <xdr:cxnSp macro="">
      <xdr:nvCxnSpPr>
        <xdr:cNvPr id="261" name="直線コネクタ 260"/>
        <xdr:cNvCxnSpPr/>
      </xdr:nvCxnSpPr>
      <xdr:spPr>
        <a:xfrm flipV="1">
          <a:off x="15290800" y="138710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13759</xdr:rowOff>
    </xdr:from>
    <xdr:to>
      <xdr:col>72</xdr:col>
      <xdr:colOff>203200</xdr:colOff>
      <xdr:row>81</xdr:row>
      <xdr:rowOff>74084</xdr:rowOff>
    </xdr:to>
    <xdr:cxnSp macro="">
      <xdr:nvCxnSpPr>
        <xdr:cNvPr id="264" name="直線コネクタ 263"/>
        <xdr:cNvCxnSpPr/>
      </xdr:nvCxnSpPr>
      <xdr:spPr>
        <a:xfrm flipV="1">
          <a:off x="14401800" y="139012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84666</xdr:rowOff>
    </xdr:from>
    <xdr:to>
      <xdr:col>68</xdr:col>
      <xdr:colOff>152400</xdr:colOff>
      <xdr:row>81</xdr:row>
      <xdr:rowOff>74084</xdr:rowOff>
    </xdr:to>
    <xdr:cxnSp macro="">
      <xdr:nvCxnSpPr>
        <xdr:cNvPr id="267" name="直線コネクタ 266"/>
        <xdr:cNvCxnSpPr/>
      </xdr:nvCxnSpPr>
      <xdr:spPr>
        <a:xfrm>
          <a:off x="13512800" y="138006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53975</xdr:rowOff>
    </xdr:from>
    <xdr:to>
      <xdr:col>81</xdr:col>
      <xdr:colOff>95250</xdr:colOff>
      <xdr:row>80</xdr:row>
      <xdr:rowOff>155575</xdr:rowOff>
    </xdr:to>
    <xdr:sp macro="" textlink="">
      <xdr:nvSpPr>
        <xdr:cNvPr id="277" name="楕円 276"/>
        <xdr:cNvSpPr/>
      </xdr:nvSpPr>
      <xdr:spPr>
        <a:xfrm>
          <a:off x="169672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146702</xdr:rowOff>
    </xdr:from>
    <xdr:ext cx="762000" cy="259045"/>
    <xdr:sp macro="" textlink="">
      <xdr:nvSpPr>
        <xdr:cNvPr id="278" name="給与水準   （国との比較）該当値テキスト"/>
        <xdr:cNvSpPr txBox="1"/>
      </xdr:nvSpPr>
      <xdr:spPr>
        <a:xfrm>
          <a:off x="17106900" y="1369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104246</xdr:rowOff>
    </xdr:from>
    <xdr:to>
      <xdr:col>77</xdr:col>
      <xdr:colOff>95250</xdr:colOff>
      <xdr:row>81</xdr:row>
      <xdr:rowOff>34396</xdr:rowOff>
    </xdr:to>
    <xdr:sp macro="" textlink="">
      <xdr:nvSpPr>
        <xdr:cNvPr id="279" name="楕円 278"/>
        <xdr:cNvSpPr/>
      </xdr:nvSpPr>
      <xdr:spPr>
        <a:xfrm>
          <a:off x="16129000" y="138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44573</xdr:rowOff>
    </xdr:from>
    <xdr:ext cx="736600" cy="259045"/>
    <xdr:sp macro="" textlink="">
      <xdr:nvSpPr>
        <xdr:cNvPr id="280" name="テキスト ボックス 279"/>
        <xdr:cNvSpPr txBox="1"/>
      </xdr:nvSpPr>
      <xdr:spPr>
        <a:xfrm>
          <a:off x="15798800" y="1358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134409</xdr:rowOff>
    </xdr:from>
    <xdr:to>
      <xdr:col>73</xdr:col>
      <xdr:colOff>44450</xdr:colOff>
      <xdr:row>81</xdr:row>
      <xdr:rowOff>64559</xdr:rowOff>
    </xdr:to>
    <xdr:sp macro="" textlink="">
      <xdr:nvSpPr>
        <xdr:cNvPr id="281" name="楕円 280"/>
        <xdr:cNvSpPr/>
      </xdr:nvSpPr>
      <xdr:spPr>
        <a:xfrm>
          <a:off x="15240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74736</xdr:rowOff>
    </xdr:from>
    <xdr:ext cx="762000" cy="259045"/>
    <xdr:sp macro="" textlink="">
      <xdr:nvSpPr>
        <xdr:cNvPr id="282" name="テキスト ボックス 281"/>
        <xdr:cNvSpPr txBox="1"/>
      </xdr:nvSpPr>
      <xdr:spPr>
        <a:xfrm>
          <a:off x="14909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3" name="楕円 282"/>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4" name="テキスト ボックス 283"/>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33866</xdr:rowOff>
    </xdr:from>
    <xdr:to>
      <xdr:col>64</xdr:col>
      <xdr:colOff>152400</xdr:colOff>
      <xdr:row>80</xdr:row>
      <xdr:rowOff>135466</xdr:rowOff>
    </xdr:to>
    <xdr:sp macro="" textlink="">
      <xdr:nvSpPr>
        <xdr:cNvPr id="285" name="楕円 284"/>
        <xdr:cNvSpPr/>
      </xdr:nvSpPr>
      <xdr:spPr>
        <a:xfrm>
          <a:off x="13462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145643</xdr:rowOff>
    </xdr:from>
    <xdr:ext cx="762000" cy="259045"/>
    <xdr:sp macro="" textlink="">
      <xdr:nvSpPr>
        <xdr:cNvPr id="286" name="テキスト ボックス 285"/>
        <xdr:cNvSpPr txBox="1"/>
      </xdr:nvSpPr>
      <xdr:spPr>
        <a:xfrm>
          <a:off x="13131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職員数が全国、類似団体の平均を大きく上回っている要因は、保育所４施設の直営や消防業務において消防救急業務のほか、空港消防業務を受託していることなどがある。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今後も人口減少に伴い割合は上がっていくが、事務の効率化を図りつつ、多様な行政需要に対応できる組織へ再編を進め、定員管理に努める。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96063</xdr:rowOff>
    </xdr:from>
    <xdr:to>
      <xdr:col>81</xdr:col>
      <xdr:colOff>44450</xdr:colOff>
      <xdr:row>67</xdr:row>
      <xdr:rowOff>50088</xdr:rowOff>
    </xdr:to>
    <xdr:cxnSp macro="">
      <xdr:nvCxnSpPr>
        <xdr:cNvPr id="319" name="直線コネクタ 318"/>
        <xdr:cNvCxnSpPr/>
      </xdr:nvCxnSpPr>
      <xdr:spPr>
        <a:xfrm>
          <a:off x="16179800" y="11411763"/>
          <a:ext cx="838200" cy="12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159410</xdr:rowOff>
    </xdr:from>
    <xdr:to>
      <xdr:col>77</xdr:col>
      <xdr:colOff>44450</xdr:colOff>
      <xdr:row>66</xdr:row>
      <xdr:rowOff>96063</xdr:rowOff>
    </xdr:to>
    <xdr:cxnSp macro="">
      <xdr:nvCxnSpPr>
        <xdr:cNvPr id="322" name="直線コネクタ 321"/>
        <xdr:cNvCxnSpPr/>
      </xdr:nvCxnSpPr>
      <xdr:spPr>
        <a:xfrm>
          <a:off x="15290800" y="11303660"/>
          <a:ext cx="889000" cy="1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144932</xdr:rowOff>
    </xdr:from>
    <xdr:to>
      <xdr:col>72</xdr:col>
      <xdr:colOff>203200</xdr:colOff>
      <xdr:row>65</xdr:row>
      <xdr:rowOff>159410</xdr:rowOff>
    </xdr:to>
    <xdr:cxnSp macro="">
      <xdr:nvCxnSpPr>
        <xdr:cNvPr id="325" name="直線コネクタ 324"/>
        <xdr:cNvCxnSpPr/>
      </xdr:nvCxnSpPr>
      <xdr:spPr>
        <a:xfrm>
          <a:off x="14401800" y="112891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53239</xdr:rowOff>
    </xdr:from>
    <xdr:to>
      <xdr:col>68</xdr:col>
      <xdr:colOff>152400</xdr:colOff>
      <xdr:row>65</xdr:row>
      <xdr:rowOff>144932</xdr:rowOff>
    </xdr:to>
    <xdr:cxnSp macro="">
      <xdr:nvCxnSpPr>
        <xdr:cNvPr id="328" name="直線コネクタ 327"/>
        <xdr:cNvCxnSpPr/>
      </xdr:nvCxnSpPr>
      <xdr:spPr>
        <a:xfrm>
          <a:off x="13512800" y="11197489"/>
          <a:ext cx="8890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170738</xdr:rowOff>
    </xdr:from>
    <xdr:to>
      <xdr:col>81</xdr:col>
      <xdr:colOff>95250</xdr:colOff>
      <xdr:row>67</xdr:row>
      <xdr:rowOff>100888</xdr:rowOff>
    </xdr:to>
    <xdr:sp macro="" textlink="">
      <xdr:nvSpPr>
        <xdr:cNvPr id="338" name="楕円 337"/>
        <xdr:cNvSpPr/>
      </xdr:nvSpPr>
      <xdr:spPr>
        <a:xfrm>
          <a:off x="16967200" y="114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66615</xdr:rowOff>
    </xdr:from>
    <xdr:ext cx="762000" cy="259045"/>
    <xdr:sp macro="" textlink="">
      <xdr:nvSpPr>
        <xdr:cNvPr id="339" name="定員管理の状況該当値テキスト"/>
        <xdr:cNvSpPr txBox="1"/>
      </xdr:nvSpPr>
      <xdr:spPr>
        <a:xfrm>
          <a:off x="17106900" y="1138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45263</xdr:rowOff>
    </xdr:from>
    <xdr:to>
      <xdr:col>77</xdr:col>
      <xdr:colOff>95250</xdr:colOff>
      <xdr:row>66</xdr:row>
      <xdr:rowOff>146863</xdr:rowOff>
    </xdr:to>
    <xdr:sp macro="" textlink="">
      <xdr:nvSpPr>
        <xdr:cNvPr id="340" name="楕円 339"/>
        <xdr:cNvSpPr/>
      </xdr:nvSpPr>
      <xdr:spPr>
        <a:xfrm>
          <a:off x="16129000" y="113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131640</xdr:rowOff>
    </xdr:from>
    <xdr:ext cx="736600" cy="259045"/>
    <xdr:sp macro="" textlink="">
      <xdr:nvSpPr>
        <xdr:cNvPr id="341" name="テキスト ボックス 340"/>
        <xdr:cNvSpPr txBox="1"/>
      </xdr:nvSpPr>
      <xdr:spPr>
        <a:xfrm>
          <a:off x="15798800" y="1144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108610</xdr:rowOff>
    </xdr:from>
    <xdr:to>
      <xdr:col>73</xdr:col>
      <xdr:colOff>44450</xdr:colOff>
      <xdr:row>66</xdr:row>
      <xdr:rowOff>38760</xdr:rowOff>
    </xdr:to>
    <xdr:sp macro="" textlink="">
      <xdr:nvSpPr>
        <xdr:cNvPr id="342" name="楕円 341"/>
        <xdr:cNvSpPr/>
      </xdr:nvSpPr>
      <xdr:spPr>
        <a:xfrm>
          <a:off x="15240000" y="112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23537</xdr:rowOff>
    </xdr:from>
    <xdr:ext cx="762000" cy="259045"/>
    <xdr:sp macro="" textlink="">
      <xdr:nvSpPr>
        <xdr:cNvPr id="343" name="テキスト ボックス 342"/>
        <xdr:cNvSpPr txBox="1"/>
      </xdr:nvSpPr>
      <xdr:spPr>
        <a:xfrm>
          <a:off x="14909800" y="113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94132</xdr:rowOff>
    </xdr:from>
    <xdr:to>
      <xdr:col>68</xdr:col>
      <xdr:colOff>203200</xdr:colOff>
      <xdr:row>66</xdr:row>
      <xdr:rowOff>24282</xdr:rowOff>
    </xdr:to>
    <xdr:sp macro="" textlink="">
      <xdr:nvSpPr>
        <xdr:cNvPr id="344" name="楕円 343"/>
        <xdr:cNvSpPr/>
      </xdr:nvSpPr>
      <xdr:spPr>
        <a:xfrm>
          <a:off x="14351000" y="112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9059</xdr:rowOff>
    </xdr:from>
    <xdr:ext cx="762000" cy="259045"/>
    <xdr:sp macro="" textlink="">
      <xdr:nvSpPr>
        <xdr:cNvPr id="345" name="テキスト ボックス 344"/>
        <xdr:cNvSpPr txBox="1"/>
      </xdr:nvSpPr>
      <xdr:spPr>
        <a:xfrm>
          <a:off x="14020800" y="113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2439</xdr:rowOff>
    </xdr:from>
    <xdr:to>
      <xdr:col>64</xdr:col>
      <xdr:colOff>152400</xdr:colOff>
      <xdr:row>65</xdr:row>
      <xdr:rowOff>104039</xdr:rowOff>
    </xdr:to>
    <xdr:sp macro="" textlink="">
      <xdr:nvSpPr>
        <xdr:cNvPr id="346" name="楕円 345"/>
        <xdr:cNvSpPr/>
      </xdr:nvSpPr>
      <xdr:spPr>
        <a:xfrm>
          <a:off x="13462000" y="111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88816</xdr:rowOff>
    </xdr:from>
    <xdr:ext cx="762000" cy="259045"/>
    <xdr:sp macro="" textlink="">
      <xdr:nvSpPr>
        <xdr:cNvPr id="347" name="テキスト ボックス 346"/>
        <xdr:cNvSpPr txBox="1"/>
      </xdr:nvSpPr>
      <xdr:spPr>
        <a:xfrm>
          <a:off x="13131800" y="1123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平成２７年度より新庁舎建設事業債、汚泥再生処理センター建設事業債の償還が始まったことにより類似団体と比べ大きく上回り１２．２％となっている。</a:t>
          </a:r>
        </a:p>
        <a:p>
          <a:r>
            <a:rPr kumimoji="1" lang="ja-JP" altLang="en-US" sz="1300">
              <a:latin typeface="ＭＳ Ｐゴシック" panose="020B0600070205080204" pitchFamily="50" charset="-128"/>
              <a:ea typeface="ＭＳ Ｐゴシック" panose="020B0600070205080204" pitchFamily="50" charset="-128"/>
            </a:rPr>
            <a:t>　新規発行債を抑制していることにより、元利償還金の額が減っているため、前年より０．１％改善した。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今後も大規模事業があり、その地方債償還の際には比率増加を見込んでいるが、起債を最小限に抑制することで適正な地方債管理を図り、比率増加を最小限に抑えるよう努める。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140546</xdr:rowOff>
    </xdr:to>
    <xdr:cxnSp macro="">
      <xdr:nvCxnSpPr>
        <xdr:cNvPr id="381" name="直線コネクタ 380"/>
        <xdr:cNvCxnSpPr/>
      </xdr:nvCxnSpPr>
      <xdr:spPr>
        <a:xfrm flipV="1">
          <a:off x="16179800" y="71619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156633</xdr:rowOff>
    </xdr:to>
    <xdr:cxnSp macro="">
      <xdr:nvCxnSpPr>
        <xdr:cNvPr id="384" name="直線コネクタ 383"/>
        <xdr:cNvCxnSpPr/>
      </xdr:nvCxnSpPr>
      <xdr:spPr>
        <a:xfrm flipV="1">
          <a:off x="15290800" y="71699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156633</xdr:rowOff>
    </xdr:to>
    <xdr:cxnSp macro="">
      <xdr:nvCxnSpPr>
        <xdr:cNvPr id="387" name="直線コネクタ 386"/>
        <xdr:cNvCxnSpPr/>
      </xdr:nvCxnSpPr>
      <xdr:spPr>
        <a:xfrm>
          <a:off x="14401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41</xdr:row>
      <xdr:rowOff>148590</xdr:rowOff>
    </xdr:to>
    <xdr:cxnSp macro="">
      <xdr:nvCxnSpPr>
        <xdr:cNvPr id="390" name="直線コネクタ 389"/>
        <xdr:cNvCxnSpPr/>
      </xdr:nvCxnSpPr>
      <xdr:spPr>
        <a:xfrm>
          <a:off x="13512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0" name="楕円 399"/>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1"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2" name="楕円 401"/>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3" name="テキスト ボックス 402"/>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4" name="楕円 403"/>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5" name="テキスト ボックス 404"/>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8" name="楕円 407"/>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09" name="テキスト ボックス 408"/>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事業、汚泥再生処理センター建設事業の大規模事業のため、大きく地方債を発行し、基金を取り崩したことにより類似団体と比べ大きく上回っていたが、その後の起債抑制や基金への積立てにより、将来負担比率はなくなった。</a:t>
          </a:r>
        </a:p>
        <a:p>
          <a:r>
            <a:rPr kumimoji="1" lang="ja-JP" altLang="en-US" sz="1300">
              <a:latin typeface="ＭＳ Ｐゴシック" panose="020B0600070205080204" pitchFamily="50" charset="-128"/>
              <a:ea typeface="ＭＳ Ｐゴシック" panose="020B0600070205080204" pitchFamily="50" charset="-128"/>
            </a:rPr>
            <a:t>　今後、焼却場建設事業があるため、また急激に増加することが見込まれるが、新規発行債については交付税措置のある起債を優先し、適正な地方債管理を図り、比率増加を最小限に抑えるよう努める。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160201</xdr:rowOff>
    </xdr:from>
    <xdr:to>
      <xdr:col>77</xdr:col>
      <xdr:colOff>44450</xdr:colOff>
      <xdr:row>14</xdr:row>
      <xdr:rowOff>113998</xdr:rowOff>
    </xdr:to>
    <xdr:cxnSp macro="">
      <xdr:nvCxnSpPr>
        <xdr:cNvPr id="445" name="直線コネクタ 444"/>
        <xdr:cNvCxnSpPr/>
      </xdr:nvCxnSpPr>
      <xdr:spPr>
        <a:xfrm flipV="1">
          <a:off x="15290800" y="2389051"/>
          <a:ext cx="889000" cy="1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6" name="将来負担の状況平均値テキスト"/>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113998</xdr:rowOff>
    </xdr:from>
    <xdr:to>
      <xdr:col>72</xdr:col>
      <xdr:colOff>203200</xdr:colOff>
      <xdr:row>15</xdr:row>
      <xdr:rowOff>141333</xdr:rowOff>
    </xdr:to>
    <xdr:cxnSp macro="">
      <xdr:nvCxnSpPr>
        <xdr:cNvPr id="448" name="直線コネクタ 447"/>
        <xdr:cNvCxnSpPr/>
      </xdr:nvCxnSpPr>
      <xdr:spPr>
        <a:xfrm flipV="1">
          <a:off x="14401800" y="2514298"/>
          <a:ext cx="8890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141333</xdr:rowOff>
    </xdr:from>
    <xdr:to>
      <xdr:col>68</xdr:col>
      <xdr:colOff>152400</xdr:colOff>
      <xdr:row>17</xdr:row>
      <xdr:rowOff>114421</xdr:rowOff>
    </xdr:to>
    <xdr:cxnSp macro="">
      <xdr:nvCxnSpPr>
        <xdr:cNvPr id="451" name="直線コネクタ 450"/>
        <xdr:cNvCxnSpPr/>
      </xdr:nvCxnSpPr>
      <xdr:spPr>
        <a:xfrm flipV="1">
          <a:off x="13512800" y="2713083"/>
          <a:ext cx="889000" cy="3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4" name="フローチャート: 判断 453"/>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5" name="テキスト ボックス 454"/>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6" name="フローチャート: 判断 455"/>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7" name="テキスト ボックス 456"/>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109401</xdr:rowOff>
    </xdr:from>
    <xdr:to>
      <xdr:col>77</xdr:col>
      <xdr:colOff>95250</xdr:colOff>
      <xdr:row>14</xdr:row>
      <xdr:rowOff>39551</xdr:rowOff>
    </xdr:to>
    <xdr:sp macro="" textlink="">
      <xdr:nvSpPr>
        <xdr:cNvPr id="463" name="楕円 462"/>
        <xdr:cNvSpPr/>
      </xdr:nvSpPr>
      <xdr:spPr>
        <a:xfrm>
          <a:off x="16129000" y="2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24328</xdr:rowOff>
    </xdr:from>
    <xdr:ext cx="736600" cy="259045"/>
    <xdr:sp macro="" textlink="">
      <xdr:nvSpPr>
        <xdr:cNvPr id="464" name="テキスト ボックス 463"/>
        <xdr:cNvSpPr txBox="1"/>
      </xdr:nvSpPr>
      <xdr:spPr>
        <a:xfrm>
          <a:off x="15798800" y="242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63198</xdr:rowOff>
    </xdr:from>
    <xdr:to>
      <xdr:col>73</xdr:col>
      <xdr:colOff>44450</xdr:colOff>
      <xdr:row>14</xdr:row>
      <xdr:rowOff>164798</xdr:rowOff>
    </xdr:to>
    <xdr:sp macro="" textlink="">
      <xdr:nvSpPr>
        <xdr:cNvPr id="465" name="楕円 464"/>
        <xdr:cNvSpPr/>
      </xdr:nvSpPr>
      <xdr:spPr>
        <a:xfrm>
          <a:off x="15240000" y="24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149575</xdr:rowOff>
    </xdr:from>
    <xdr:ext cx="762000" cy="259045"/>
    <xdr:sp macro="" textlink="">
      <xdr:nvSpPr>
        <xdr:cNvPr id="466" name="テキスト ボックス 465"/>
        <xdr:cNvSpPr txBox="1"/>
      </xdr:nvSpPr>
      <xdr:spPr>
        <a:xfrm>
          <a:off x="14909800" y="254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90533</xdr:rowOff>
    </xdr:from>
    <xdr:to>
      <xdr:col>68</xdr:col>
      <xdr:colOff>203200</xdr:colOff>
      <xdr:row>16</xdr:row>
      <xdr:rowOff>20683</xdr:rowOff>
    </xdr:to>
    <xdr:sp macro="" textlink="">
      <xdr:nvSpPr>
        <xdr:cNvPr id="467" name="楕円 466"/>
        <xdr:cNvSpPr/>
      </xdr:nvSpPr>
      <xdr:spPr>
        <a:xfrm>
          <a:off x="14351000" y="266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5460</xdr:rowOff>
    </xdr:from>
    <xdr:ext cx="762000" cy="259045"/>
    <xdr:sp macro="" textlink="">
      <xdr:nvSpPr>
        <xdr:cNvPr id="468" name="テキスト ボックス 467"/>
        <xdr:cNvSpPr txBox="1"/>
      </xdr:nvSpPr>
      <xdr:spPr>
        <a:xfrm>
          <a:off x="14020800" y="27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63621</xdr:rowOff>
    </xdr:from>
    <xdr:to>
      <xdr:col>64</xdr:col>
      <xdr:colOff>152400</xdr:colOff>
      <xdr:row>17</xdr:row>
      <xdr:rowOff>165221</xdr:rowOff>
    </xdr:to>
    <xdr:sp macro="" textlink="">
      <xdr:nvSpPr>
        <xdr:cNvPr id="469" name="楕円 468"/>
        <xdr:cNvSpPr/>
      </xdr:nvSpPr>
      <xdr:spPr>
        <a:xfrm>
          <a:off x="13462000" y="2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149998</xdr:rowOff>
    </xdr:from>
    <xdr:ext cx="762000" cy="259045"/>
    <xdr:sp macro="" textlink="">
      <xdr:nvSpPr>
        <xdr:cNvPr id="470" name="テキスト ボックス 469"/>
        <xdr:cNvSpPr txBox="1"/>
      </xdr:nvSpPr>
      <xdr:spPr>
        <a:xfrm>
          <a:off x="13131800" y="306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保育所４施設の運営や消防業務の直営、空港消防業務等により職員数が多いため、給与水準を低くしていることで類似団体とほぼ同水準を保ってきた。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前年度と比較して２．８％高くなってしまったのは、会計年度任用職員</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制度の導入によるもので、臨時保育士報酬４０，０００万円が要因。</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今後も同給与水準を維持しつつ、適正な人員管理を行い行政サービスの向上を目指す。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56787</xdr:rowOff>
    </xdr:from>
    <xdr:to>
      <xdr:col>24</xdr:col>
      <xdr:colOff>25400</xdr:colOff>
      <xdr:row>38</xdr:row>
      <xdr:rowOff>35560</xdr:rowOff>
    </xdr:to>
    <xdr:cxnSp macro="">
      <xdr:nvCxnSpPr>
        <xdr:cNvPr id="68" name="直線コネクタ 67"/>
        <xdr:cNvCxnSpPr/>
      </xdr:nvCxnSpPr>
      <xdr:spPr>
        <a:xfrm>
          <a:off x="3987800" y="6400437"/>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56787</xdr:rowOff>
    </xdr:from>
    <xdr:to>
      <xdr:col>19</xdr:col>
      <xdr:colOff>187325</xdr:colOff>
      <xdr:row>37</xdr:row>
      <xdr:rowOff>95976</xdr:rowOff>
    </xdr:to>
    <xdr:cxnSp macro="">
      <xdr:nvCxnSpPr>
        <xdr:cNvPr id="71" name="直線コネクタ 70"/>
        <xdr:cNvCxnSpPr/>
      </xdr:nvCxnSpPr>
      <xdr:spPr>
        <a:xfrm flipV="1">
          <a:off x="3098800" y="64004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169454</xdr:rowOff>
    </xdr:from>
    <xdr:to>
      <xdr:col>15</xdr:col>
      <xdr:colOff>98425</xdr:colOff>
      <xdr:row>37</xdr:row>
      <xdr:rowOff>95976</xdr:rowOff>
    </xdr:to>
    <xdr:cxnSp macro="">
      <xdr:nvCxnSpPr>
        <xdr:cNvPr id="74" name="直線コネクタ 73"/>
        <xdr:cNvCxnSpPr/>
      </xdr:nvCxnSpPr>
      <xdr:spPr>
        <a:xfrm>
          <a:off x="2209800" y="63416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169454</xdr:rowOff>
    </xdr:from>
    <xdr:to>
      <xdr:col>11</xdr:col>
      <xdr:colOff>9525</xdr:colOff>
      <xdr:row>37</xdr:row>
      <xdr:rowOff>30661</xdr:rowOff>
    </xdr:to>
    <xdr:cxnSp macro="">
      <xdr:nvCxnSpPr>
        <xdr:cNvPr id="77" name="直線コネクタ 76"/>
        <xdr:cNvCxnSpPr/>
      </xdr:nvCxnSpPr>
      <xdr:spPr>
        <a:xfrm flipV="1">
          <a:off x="1320800" y="63416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7" name="楕円 86"/>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8"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5987</xdr:rowOff>
    </xdr:from>
    <xdr:to>
      <xdr:col>20</xdr:col>
      <xdr:colOff>38100</xdr:colOff>
      <xdr:row>37</xdr:row>
      <xdr:rowOff>107587</xdr:rowOff>
    </xdr:to>
    <xdr:sp macro="" textlink="">
      <xdr:nvSpPr>
        <xdr:cNvPr id="89" name="楕円 88"/>
        <xdr:cNvSpPr/>
      </xdr:nvSpPr>
      <xdr:spPr>
        <a:xfrm>
          <a:off x="3937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92364</xdr:rowOff>
    </xdr:from>
    <xdr:ext cx="736600" cy="259045"/>
    <xdr:sp macro="" textlink="">
      <xdr:nvSpPr>
        <xdr:cNvPr id="90" name="テキスト ボックス 89"/>
        <xdr:cNvSpPr txBox="1"/>
      </xdr:nvSpPr>
      <xdr:spPr>
        <a:xfrm>
          <a:off x="3606800" y="64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45176</xdr:rowOff>
    </xdr:from>
    <xdr:to>
      <xdr:col>15</xdr:col>
      <xdr:colOff>149225</xdr:colOff>
      <xdr:row>37</xdr:row>
      <xdr:rowOff>146776</xdr:rowOff>
    </xdr:to>
    <xdr:sp macro="" textlink="">
      <xdr:nvSpPr>
        <xdr:cNvPr id="91" name="楕円 90"/>
        <xdr:cNvSpPr/>
      </xdr:nvSpPr>
      <xdr:spPr>
        <a:xfrm>
          <a:off x="3048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131553</xdr:rowOff>
    </xdr:from>
    <xdr:ext cx="762000" cy="259045"/>
    <xdr:sp macro="" textlink="">
      <xdr:nvSpPr>
        <xdr:cNvPr id="92" name="テキスト ボックス 91"/>
        <xdr:cNvSpPr txBox="1"/>
      </xdr:nvSpPr>
      <xdr:spPr>
        <a:xfrm>
          <a:off x="2717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118654</xdr:rowOff>
    </xdr:from>
    <xdr:to>
      <xdr:col>11</xdr:col>
      <xdr:colOff>60325</xdr:colOff>
      <xdr:row>37</xdr:row>
      <xdr:rowOff>48804</xdr:rowOff>
    </xdr:to>
    <xdr:sp macro="" textlink="">
      <xdr:nvSpPr>
        <xdr:cNvPr id="93" name="楕円 92"/>
        <xdr:cNvSpPr/>
      </xdr:nvSpPr>
      <xdr:spPr>
        <a:xfrm>
          <a:off x="2159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33581</xdr:rowOff>
    </xdr:from>
    <xdr:ext cx="762000" cy="259045"/>
    <xdr:sp macro="" textlink="">
      <xdr:nvSpPr>
        <xdr:cNvPr id="94" name="テキスト ボックス 93"/>
        <xdr:cNvSpPr txBox="1"/>
      </xdr:nvSpPr>
      <xdr:spPr>
        <a:xfrm>
          <a:off x="1828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151311</xdr:rowOff>
    </xdr:from>
    <xdr:to>
      <xdr:col>6</xdr:col>
      <xdr:colOff>171450</xdr:colOff>
      <xdr:row>37</xdr:row>
      <xdr:rowOff>81461</xdr:rowOff>
    </xdr:to>
    <xdr:sp macro="" textlink="">
      <xdr:nvSpPr>
        <xdr:cNvPr id="95" name="楕円 94"/>
        <xdr:cNvSpPr/>
      </xdr:nvSpPr>
      <xdr:spPr>
        <a:xfrm>
          <a:off x="1270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66238</xdr:rowOff>
    </xdr:from>
    <xdr:ext cx="762000" cy="259045"/>
    <xdr:sp macro="" textlink="">
      <xdr:nvSpPr>
        <xdr:cNvPr id="96" name="テキスト ボックス 95"/>
        <xdr:cNvSpPr txBox="1"/>
      </xdr:nvSpPr>
      <xdr:spPr>
        <a:xfrm>
          <a:off x="939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前年度より５．０％と大きく減少し、類似団体と同水準となった要因は会計年度任用職員制度により、賃金がなくなったことで物件費が減少したことによる。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今後も同水準を維持していけるようコスト削減に努める。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18</xdr:row>
      <xdr:rowOff>94996</xdr:rowOff>
    </xdr:to>
    <xdr:cxnSp macro="">
      <xdr:nvCxnSpPr>
        <xdr:cNvPr id="126" name="直線コネクタ 125"/>
        <xdr:cNvCxnSpPr/>
      </xdr:nvCxnSpPr>
      <xdr:spPr>
        <a:xfrm flipV="1">
          <a:off x="15671800" y="295249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94996</xdr:rowOff>
    </xdr:from>
    <xdr:to>
      <xdr:col>78</xdr:col>
      <xdr:colOff>69850</xdr:colOff>
      <xdr:row>18</xdr:row>
      <xdr:rowOff>104140</xdr:rowOff>
    </xdr:to>
    <xdr:cxnSp macro="">
      <xdr:nvCxnSpPr>
        <xdr:cNvPr id="129" name="直線コネクタ 128"/>
        <xdr:cNvCxnSpPr/>
      </xdr:nvCxnSpPr>
      <xdr:spPr>
        <a:xfrm flipV="1">
          <a:off x="14782800" y="3181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129286</xdr:rowOff>
    </xdr:from>
    <xdr:to>
      <xdr:col>73</xdr:col>
      <xdr:colOff>180975</xdr:colOff>
      <xdr:row>18</xdr:row>
      <xdr:rowOff>104140</xdr:rowOff>
    </xdr:to>
    <xdr:cxnSp macro="">
      <xdr:nvCxnSpPr>
        <xdr:cNvPr id="132" name="直線コネクタ 131"/>
        <xdr:cNvCxnSpPr/>
      </xdr:nvCxnSpPr>
      <xdr:spPr>
        <a:xfrm>
          <a:off x="13893800" y="30439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17</xdr:row>
      <xdr:rowOff>129286</xdr:rowOff>
    </xdr:to>
    <xdr:cxnSp macro="">
      <xdr:nvCxnSpPr>
        <xdr:cNvPr id="135" name="直線コネクタ 134"/>
        <xdr:cNvCxnSpPr/>
      </xdr:nvCxnSpPr>
      <xdr:spPr>
        <a:xfrm>
          <a:off x="13004800" y="278333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5" name="楕円 144"/>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6" name="物件費該当値テキスト"/>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44196</xdr:rowOff>
    </xdr:from>
    <xdr:to>
      <xdr:col>78</xdr:col>
      <xdr:colOff>120650</xdr:colOff>
      <xdr:row>18</xdr:row>
      <xdr:rowOff>145796</xdr:rowOff>
    </xdr:to>
    <xdr:sp macro="" textlink="">
      <xdr:nvSpPr>
        <xdr:cNvPr id="147" name="楕円 146"/>
        <xdr:cNvSpPr/>
      </xdr:nvSpPr>
      <xdr:spPr>
        <a:xfrm>
          <a:off x="15621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130573</xdr:rowOff>
    </xdr:from>
    <xdr:ext cx="736600" cy="259045"/>
    <xdr:sp macro="" textlink="">
      <xdr:nvSpPr>
        <xdr:cNvPr id="148" name="テキスト ボックス 147"/>
        <xdr:cNvSpPr txBox="1"/>
      </xdr:nvSpPr>
      <xdr:spPr>
        <a:xfrm>
          <a:off x="15290800" y="321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9" name="楕円 148"/>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50" name="テキスト ボックス 149"/>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78486</xdr:rowOff>
    </xdr:from>
    <xdr:to>
      <xdr:col>69</xdr:col>
      <xdr:colOff>142875</xdr:colOff>
      <xdr:row>18</xdr:row>
      <xdr:rowOff>8636</xdr:rowOff>
    </xdr:to>
    <xdr:sp macro="" textlink="">
      <xdr:nvSpPr>
        <xdr:cNvPr id="151" name="楕円 150"/>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164863</xdr:rowOff>
    </xdr:from>
    <xdr:ext cx="762000" cy="259045"/>
    <xdr:sp macro="" textlink="">
      <xdr:nvSpPr>
        <xdr:cNvPr id="152" name="テキスト ボックス 151"/>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3" name="楕円 152"/>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4" name="テキスト ボックス 153"/>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と比較して扶助費の経常収支比率が大きく減となった要因は、会計年度任用職員制度の導入により、直営している４施設の保育所において賃金がなくなったことで、物件費から扶助費へ振り替える金額が減少したこと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扶助費においては、制度改正に注視するとともに資格審査事務を適正に行い、給付に努める。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127000</xdr:rowOff>
    </xdr:to>
    <xdr:cxnSp macro="">
      <xdr:nvCxnSpPr>
        <xdr:cNvPr id="190" name="直線コネクタ 189"/>
        <xdr:cNvCxnSpPr/>
      </xdr:nvCxnSpPr>
      <xdr:spPr>
        <a:xfrm flipV="1">
          <a:off x="3987800" y="9499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98425</xdr:rowOff>
    </xdr:from>
    <xdr:to>
      <xdr:col>19</xdr:col>
      <xdr:colOff>187325</xdr:colOff>
      <xdr:row>56</xdr:row>
      <xdr:rowOff>127000</xdr:rowOff>
    </xdr:to>
    <xdr:cxnSp macro="">
      <xdr:nvCxnSpPr>
        <xdr:cNvPr id="193" name="直線コネクタ 192"/>
        <xdr:cNvCxnSpPr/>
      </xdr:nvCxnSpPr>
      <xdr:spPr>
        <a:xfrm>
          <a:off x="3098800" y="9699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84138</xdr:rowOff>
    </xdr:from>
    <xdr:to>
      <xdr:col>15</xdr:col>
      <xdr:colOff>98425</xdr:colOff>
      <xdr:row>56</xdr:row>
      <xdr:rowOff>98425</xdr:rowOff>
    </xdr:to>
    <xdr:cxnSp macro="">
      <xdr:nvCxnSpPr>
        <xdr:cNvPr id="196" name="直線コネクタ 195"/>
        <xdr:cNvCxnSpPr/>
      </xdr:nvCxnSpPr>
      <xdr:spPr>
        <a:xfrm>
          <a:off x="2209800" y="96853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84138</xdr:rowOff>
    </xdr:from>
    <xdr:to>
      <xdr:col>11</xdr:col>
      <xdr:colOff>9525</xdr:colOff>
      <xdr:row>56</xdr:row>
      <xdr:rowOff>98425</xdr:rowOff>
    </xdr:to>
    <xdr:cxnSp macro="">
      <xdr:nvCxnSpPr>
        <xdr:cNvPr id="199" name="直線コネクタ 198"/>
        <xdr:cNvCxnSpPr/>
      </xdr:nvCxnSpPr>
      <xdr:spPr>
        <a:xfrm flipV="1">
          <a:off x="1320800" y="96853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47625</xdr:rowOff>
    </xdr:from>
    <xdr:to>
      <xdr:col>15</xdr:col>
      <xdr:colOff>149225</xdr:colOff>
      <xdr:row>56</xdr:row>
      <xdr:rowOff>149225</xdr:rowOff>
    </xdr:to>
    <xdr:sp macro="" textlink="">
      <xdr:nvSpPr>
        <xdr:cNvPr id="213" name="楕円 212"/>
        <xdr:cNvSpPr/>
      </xdr:nvSpPr>
      <xdr:spPr>
        <a:xfrm>
          <a:off x="3048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159402</xdr:rowOff>
    </xdr:from>
    <xdr:ext cx="762000" cy="259045"/>
    <xdr:sp macro="" textlink="">
      <xdr:nvSpPr>
        <xdr:cNvPr id="214" name="テキスト ボックス 213"/>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33338</xdr:rowOff>
    </xdr:from>
    <xdr:to>
      <xdr:col>11</xdr:col>
      <xdr:colOff>60325</xdr:colOff>
      <xdr:row>56</xdr:row>
      <xdr:rowOff>134938</xdr:rowOff>
    </xdr:to>
    <xdr:sp macro="" textlink="">
      <xdr:nvSpPr>
        <xdr:cNvPr id="215" name="楕円 214"/>
        <xdr:cNvSpPr/>
      </xdr:nvSpPr>
      <xdr:spPr>
        <a:xfrm>
          <a:off x="2159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145115</xdr:rowOff>
    </xdr:from>
    <xdr:ext cx="762000" cy="259045"/>
    <xdr:sp macro="" textlink="">
      <xdr:nvSpPr>
        <xdr:cNvPr id="216" name="テキスト ボックス 215"/>
        <xdr:cNvSpPr txBox="1"/>
      </xdr:nvSpPr>
      <xdr:spPr>
        <a:xfrm>
          <a:off x="1828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17" name="楕円 216"/>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18" name="テキスト ボックス 217"/>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ついては前年まで国民健康保険、介護保険、後期高齢者医療、浄化槽設置管理事業の４つの特別会計への繰出金が主な事業であったが、令和２年度より浄化槽設置管理事業が企業会計へ移管したことにより、５．７％と前年比４．４％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国保税を段階的に上げているが、一般会計からの補てんに大きく依存しているため、今後もさらなる値上げが必要だが、慎重に進めていく。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46990</xdr:rowOff>
    </xdr:from>
    <xdr:to>
      <xdr:col>82</xdr:col>
      <xdr:colOff>107950</xdr:colOff>
      <xdr:row>55</xdr:row>
      <xdr:rowOff>39370</xdr:rowOff>
    </xdr:to>
    <xdr:cxnSp macro="">
      <xdr:nvCxnSpPr>
        <xdr:cNvPr id="251" name="直線コネクタ 250"/>
        <xdr:cNvCxnSpPr/>
      </xdr:nvCxnSpPr>
      <xdr:spPr>
        <a:xfrm flipV="1">
          <a:off x="15671800" y="913384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39370</xdr:rowOff>
    </xdr:to>
    <xdr:cxnSp macro="">
      <xdr:nvCxnSpPr>
        <xdr:cNvPr id="254" name="直線コネクタ 253"/>
        <xdr:cNvCxnSpPr/>
      </xdr:nvCxnSpPr>
      <xdr:spPr>
        <a:xfrm>
          <a:off x="14782800" y="9385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24130</xdr:rowOff>
    </xdr:to>
    <xdr:cxnSp macro="">
      <xdr:nvCxnSpPr>
        <xdr:cNvPr id="257" name="直線コネクタ 256"/>
        <xdr:cNvCxnSpPr/>
      </xdr:nvCxnSpPr>
      <xdr:spPr>
        <a:xfrm flipV="1">
          <a:off x="13893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56</xdr:row>
      <xdr:rowOff>12700</xdr:rowOff>
    </xdr:to>
    <xdr:cxnSp macro="">
      <xdr:nvCxnSpPr>
        <xdr:cNvPr id="260" name="直線コネクタ 259"/>
        <xdr:cNvCxnSpPr/>
      </xdr:nvCxnSpPr>
      <xdr:spPr>
        <a:xfrm flipV="1">
          <a:off x="13004800" y="945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167640</xdr:rowOff>
    </xdr:from>
    <xdr:to>
      <xdr:col>82</xdr:col>
      <xdr:colOff>158750</xdr:colOff>
      <xdr:row>53</xdr:row>
      <xdr:rowOff>97790</xdr:rowOff>
    </xdr:to>
    <xdr:sp macro="" textlink="">
      <xdr:nvSpPr>
        <xdr:cNvPr id="270" name="楕円 269"/>
        <xdr:cNvSpPr/>
      </xdr:nvSpPr>
      <xdr:spPr>
        <a:xfrm>
          <a:off x="164592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76217</xdr:rowOff>
    </xdr:from>
    <xdr:ext cx="762000" cy="259045"/>
    <xdr:sp macro="" textlink="">
      <xdr:nvSpPr>
        <xdr:cNvPr id="271" name="その他該当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72" name="楕円 271"/>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73" name="テキスト ボックス 272"/>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4" name="楕円 273"/>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5" name="テキスト ボックス 274"/>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6" name="楕円 275"/>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7" name="テキスト ボックス 276"/>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類似団体を下回っているが、前年度より３．０％増加している要因としては、公営企業会計への繰出金が４３．０％（２億２６７万円）増加したことによる。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令和２年度より浄化槽設置管理事業が公営企業会計となったことや、新型コロナウイルス感染症により、病院事業、一般旅客自動車運送事業の収益が減少したことが要因となっている。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今後も公営企業会計への繰出金は増加傾向を見込んでおり、一般会計負担軽減のため、公営企業の経営健全化にも関与していく。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37</xdr:row>
      <xdr:rowOff>5842</xdr:rowOff>
    </xdr:to>
    <xdr:cxnSp macro="">
      <xdr:nvCxnSpPr>
        <xdr:cNvPr id="309" name="直線コネクタ 308"/>
        <xdr:cNvCxnSpPr/>
      </xdr:nvCxnSpPr>
      <xdr:spPr>
        <a:xfrm>
          <a:off x="15671800" y="621233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36</xdr:row>
      <xdr:rowOff>40132</xdr:rowOff>
    </xdr:to>
    <xdr:cxnSp macro="">
      <xdr:nvCxnSpPr>
        <xdr:cNvPr id="312" name="直線コネクタ 311"/>
        <xdr:cNvCxnSpPr/>
      </xdr:nvCxnSpPr>
      <xdr:spPr>
        <a:xfrm>
          <a:off x="14782800" y="60751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120142</xdr:rowOff>
    </xdr:to>
    <xdr:cxnSp macro="">
      <xdr:nvCxnSpPr>
        <xdr:cNvPr id="315" name="直線コネクタ 314"/>
        <xdr:cNvCxnSpPr/>
      </xdr:nvCxnSpPr>
      <xdr:spPr>
        <a:xfrm flipV="1">
          <a:off x="13893800" y="6075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37</xdr:row>
      <xdr:rowOff>65278</xdr:rowOff>
    </xdr:to>
    <xdr:cxnSp macro="">
      <xdr:nvCxnSpPr>
        <xdr:cNvPr id="318" name="直線コネクタ 317"/>
        <xdr:cNvCxnSpPr/>
      </xdr:nvCxnSpPr>
      <xdr:spPr>
        <a:xfrm flipV="1">
          <a:off x="13004800" y="612089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8" name="楕円 32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29"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0" name="楕円 329"/>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1" name="テキスト ボックス 330"/>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2" name="楕円 331"/>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3" name="テキスト ボックス 332"/>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34" name="楕円 333"/>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5" name="テキスト ボックス 334"/>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6" name="楕円 335"/>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7" name="テキスト ボックス 336"/>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ほぼ同水準と非常に厳しい財政運営が続いているが、平成２９年度より微減しているのは、起債の抑制をしてきたことが挙げられる。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焼却場建設事業や防災行政無線デジタル化事業により、さらに厳しい財政状況となることが予想されるが、建設事業の平準化を図り、新規発行債を抑制していくことで健全な財政運営に努める。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1270</xdr:rowOff>
    </xdr:to>
    <xdr:cxnSp macro="">
      <xdr:nvCxnSpPr>
        <xdr:cNvPr id="369" name="直線コネクタ 368"/>
        <xdr:cNvCxnSpPr/>
      </xdr:nvCxnSpPr>
      <xdr:spPr>
        <a:xfrm flipV="1">
          <a:off x="3987800" y="13187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1270</xdr:rowOff>
    </xdr:to>
    <xdr:cxnSp macro="">
      <xdr:nvCxnSpPr>
        <xdr:cNvPr id="372" name="直線コネクタ 371"/>
        <xdr:cNvCxnSpPr/>
      </xdr:nvCxnSpPr>
      <xdr:spPr>
        <a:xfrm>
          <a:off x="3098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1270</xdr:rowOff>
    </xdr:to>
    <xdr:cxnSp macro="">
      <xdr:nvCxnSpPr>
        <xdr:cNvPr id="375" name="直線コネクタ 374"/>
        <xdr:cNvCxnSpPr/>
      </xdr:nvCxnSpPr>
      <xdr:spPr>
        <a:xfrm>
          <a:off x="2209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16511</xdr:rowOff>
    </xdr:to>
    <xdr:cxnSp macro="">
      <xdr:nvCxnSpPr>
        <xdr:cNvPr id="378" name="直線コネクタ 377"/>
        <xdr:cNvCxnSpPr/>
      </xdr:nvCxnSpPr>
      <xdr:spPr>
        <a:xfrm flipV="1">
          <a:off x="1320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8" name="楕円 387"/>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78757</xdr:rowOff>
    </xdr:from>
    <xdr:ext cx="762000" cy="259045"/>
    <xdr:sp macro="" textlink="">
      <xdr:nvSpPr>
        <xdr:cNvPr id="389"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0" name="楕円 389"/>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91" name="テキスト ボックス 39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2" name="楕円 391"/>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93" name="テキスト ボックス 392"/>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4" name="楕円 393"/>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95" name="テキスト ボックス 394"/>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6" name="楕円 395"/>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52088</xdr:rowOff>
    </xdr:from>
    <xdr:ext cx="762000" cy="259045"/>
    <xdr:sp macro="" textlink="">
      <xdr:nvSpPr>
        <xdr:cNvPr id="397" name="テキスト ボックス 396"/>
        <xdr:cNvSpPr txBox="1"/>
      </xdr:nvSpPr>
      <xdr:spPr>
        <a:xfrm>
          <a:off x="939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人件費、物件費以外の性質については類似団体平均を下回っているため、全体として大きく下回る結果となった。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前年度と比較して適５．７％減となったのは扶助費、物件費の減が要因となった。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今後も適正な人員管理、歳出削減により、同水準を維持するよう努める。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77</xdr:row>
      <xdr:rowOff>165100</xdr:rowOff>
    </xdr:to>
    <xdr:cxnSp macro="">
      <xdr:nvCxnSpPr>
        <xdr:cNvPr id="430" name="直線コネクタ 429"/>
        <xdr:cNvCxnSpPr/>
      </xdr:nvCxnSpPr>
      <xdr:spPr>
        <a:xfrm flipV="1">
          <a:off x="15671800" y="1314958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31750</xdr:rowOff>
    </xdr:from>
    <xdr:to>
      <xdr:col>78</xdr:col>
      <xdr:colOff>69850</xdr:colOff>
      <xdr:row>77</xdr:row>
      <xdr:rowOff>165100</xdr:rowOff>
    </xdr:to>
    <xdr:cxnSp macro="">
      <xdr:nvCxnSpPr>
        <xdr:cNvPr id="433" name="直線コネクタ 432"/>
        <xdr:cNvCxnSpPr/>
      </xdr:nvCxnSpPr>
      <xdr:spPr>
        <a:xfrm>
          <a:off x="14782800" y="1323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92711</xdr:rowOff>
    </xdr:from>
    <xdr:to>
      <xdr:col>73</xdr:col>
      <xdr:colOff>180975</xdr:colOff>
      <xdr:row>77</xdr:row>
      <xdr:rowOff>31750</xdr:rowOff>
    </xdr:to>
    <xdr:cxnSp macro="">
      <xdr:nvCxnSpPr>
        <xdr:cNvPr id="436" name="直線コネクタ 435"/>
        <xdr:cNvCxnSpPr/>
      </xdr:nvCxnSpPr>
      <xdr:spPr>
        <a:xfrm>
          <a:off x="13893800" y="131229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92711</xdr:rowOff>
    </xdr:from>
    <xdr:to>
      <xdr:col>69</xdr:col>
      <xdr:colOff>92075</xdr:colOff>
      <xdr:row>77</xdr:row>
      <xdr:rowOff>46989</xdr:rowOff>
    </xdr:to>
    <xdr:cxnSp macro="">
      <xdr:nvCxnSpPr>
        <xdr:cNvPr id="439" name="直線コネクタ 438"/>
        <xdr:cNvCxnSpPr/>
      </xdr:nvCxnSpPr>
      <xdr:spPr>
        <a:xfrm flipV="1">
          <a:off x="13004800" y="131229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9" name="楕円 448"/>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50"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114300</xdr:rowOff>
    </xdr:from>
    <xdr:to>
      <xdr:col>78</xdr:col>
      <xdr:colOff>120650</xdr:colOff>
      <xdr:row>78</xdr:row>
      <xdr:rowOff>44450</xdr:rowOff>
    </xdr:to>
    <xdr:sp macro="" textlink="">
      <xdr:nvSpPr>
        <xdr:cNvPr id="451" name="楕円 450"/>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54627</xdr:rowOff>
    </xdr:from>
    <xdr:ext cx="736600" cy="259045"/>
    <xdr:sp macro="" textlink="">
      <xdr:nvSpPr>
        <xdr:cNvPr id="452" name="テキスト ボックス 451"/>
        <xdr:cNvSpPr txBox="1"/>
      </xdr:nvSpPr>
      <xdr:spPr>
        <a:xfrm>
          <a:off x="15290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53" name="楕円 452"/>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54" name="テキスト ボックス 453"/>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41911</xdr:rowOff>
    </xdr:from>
    <xdr:to>
      <xdr:col>69</xdr:col>
      <xdr:colOff>142875</xdr:colOff>
      <xdr:row>76</xdr:row>
      <xdr:rowOff>143511</xdr:rowOff>
    </xdr:to>
    <xdr:sp macro="" textlink="">
      <xdr:nvSpPr>
        <xdr:cNvPr id="455" name="楕円 454"/>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153687</xdr:rowOff>
    </xdr:from>
    <xdr:ext cx="762000" cy="259045"/>
    <xdr:sp macro="" textlink="">
      <xdr:nvSpPr>
        <xdr:cNvPr id="456" name="テキスト ボックス 455"/>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7" name="楕円 456"/>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58" name="テキスト ボックス 457"/>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71816</xdr:rowOff>
    </xdr:from>
    <xdr:to>
      <xdr:col>29</xdr:col>
      <xdr:colOff>127000</xdr:colOff>
      <xdr:row>14</xdr:row>
      <xdr:rowOff>99530</xdr:rowOff>
    </xdr:to>
    <xdr:cxnSp macro="">
      <xdr:nvCxnSpPr>
        <xdr:cNvPr id="50" name="直線コネクタ 49"/>
        <xdr:cNvCxnSpPr/>
      </xdr:nvCxnSpPr>
      <xdr:spPr bwMode="auto">
        <a:xfrm>
          <a:off x="5003800" y="2519741"/>
          <a:ext cx="647700" cy="2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71816</xdr:rowOff>
    </xdr:from>
    <xdr:to>
      <xdr:col>26</xdr:col>
      <xdr:colOff>50800</xdr:colOff>
      <xdr:row>14</xdr:row>
      <xdr:rowOff>169840</xdr:rowOff>
    </xdr:to>
    <xdr:cxnSp macro="">
      <xdr:nvCxnSpPr>
        <xdr:cNvPr id="53" name="直線コネクタ 52"/>
        <xdr:cNvCxnSpPr/>
      </xdr:nvCxnSpPr>
      <xdr:spPr bwMode="auto">
        <a:xfrm flipV="1">
          <a:off x="4305300" y="2519741"/>
          <a:ext cx="698500" cy="9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169840</xdr:rowOff>
    </xdr:from>
    <xdr:to>
      <xdr:col>22</xdr:col>
      <xdr:colOff>114300</xdr:colOff>
      <xdr:row>15</xdr:row>
      <xdr:rowOff>40452</xdr:rowOff>
    </xdr:to>
    <xdr:cxnSp macro="">
      <xdr:nvCxnSpPr>
        <xdr:cNvPr id="56" name="直線コネクタ 55"/>
        <xdr:cNvCxnSpPr/>
      </xdr:nvCxnSpPr>
      <xdr:spPr bwMode="auto">
        <a:xfrm flipV="1">
          <a:off x="3606800" y="2617765"/>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40452</xdr:rowOff>
    </xdr:from>
    <xdr:to>
      <xdr:col>18</xdr:col>
      <xdr:colOff>177800</xdr:colOff>
      <xdr:row>15</xdr:row>
      <xdr:rowOff>93297</xdr:rowOff>
    </xdr:to>
    <xdr:cxnSp macro="">
      <xdr:nvCxnSpPr>
        <xdr:cNvPr id="59" name="直線コネクタ 58"/>
        <xdr:cNvCxnSpPr/>
      </xdr:nvCxnSpPr>
      <xdr:spPr bwMode="auto">
        <a:xfrm flipV="1">
          <a:off x="2908300" y="2659827"/>
          <a:ext cx="698500" cy="5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48730</xdr:rowOff>
    </xdr:from>
    <xdr:to>
      <xdr:col>29</xdr:col>
      <xdr:colOff>177800</xdr:colOff>
      <xdr:row>14</xdr:row>
      <xdr:rowOff>150330</xdr:rowOff>
    </xdr:to>
    <xdr:sp macro="" textlink="">
      <xdr:nvSpPr>
        <xdr:cNvPr id="69" name="楕円 68"/>
        <xdr:cNvSpPr/>
      </xdr:nvSpPr>
      <xdr:spPr bwMode="auto">
        <a:xfrm>
          <a:off x="5600700" y="249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65257</xdr:rowOff>
    </xdr:from>
    <xdr:ext cx="762000" cy="259045"/>
    <xdr:sp macro="" textlink="">
      <xdr:nvSpPr>
        <xdr:cNvPr id="70" name="人口1人当たり決算額の推移該当値テキスト130"/>
        <xdr:cNvSpPr txBox="1"/>
      </xdr:nvSpPr>
      <xdr:spPr>
        <a:xfrm>
          <a:off x="5740400" y="234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21016</xdr:rowOff>
    </xdr:from>
    <xdr:to>
      <xdr:col>26</xdr:col>
      <xdr:colOff>101600</xdr:colOff>
      <xdr:row>14</xdr:row>
      <xdr:rowOff>122616</xdr:rowOff>
    </xdr:to>
    <xdr:sp macro="" textlink="">
      <xdr:nvSpPr>
        <xdr:cNvPr id="71" name="楕円 70"/>
        <xdr:cNvSpPr/>
      </xdr:nvSpPr>
      <xdr:spPr bwMode="auto">
        <a:xfrm>
          <a:off x="4953000" y="246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132793</xdr:rowOff>
    </xdr:from>
    <xdr:ext cx="736600" cy="259045"/>
    <xdr:sp macro="" textlink="">
      <xdr:nvSpPr>
        <xdr:cNvPr id="72" name="テキスト ボックス 71"/>
        <xdr:cNvSpPr txBox="1"/>
      </xdr:nvSpPr>
      <xdr:spPr>
        <a:xfrm>
          <a:off x="4622800" y="223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119040</xdr:rowOff>
    </xdr:from>
    <xdr:to>
      <xdr:col>22</xdr:col>
      <xdr:colOff>165100</xdr:colOff>
      <xdr:row>15</xdr:row>
      <xdr:rowOff>49190</xdr:rowOff>
    </xdr:to>
    <xdr:sp macro="" textlink="">
      <xdr:nvSpPr>
        <xdr:cNvPr id="73" name="楕円 72"/>
        <xdr:cNvSpPr/>
      </xdr:nvSpPr>
      <xdr:spPr bwMode="auto">
        <a:xfrm>
          <a:off x="4254500" y="256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59367</xdr:rowOff>
    </xdr:from>
    <xdr:ext cx="762000" cy="259045"/>
    <xdr:sp macro="" textlink="">
      <xdr:nvSpPr>
        <xdr:cNvPr id="74" name="テキスト ボックス 73"/>
        <xdr:cNvSpPr txBox="1"/>
      </xdr:nvSpPr>
      <xdr:spPr>
        <a:xfrm>
          <a:off x="3924300" y="233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161102</xdr:rowOff>
    </xdr:from>
    <xdr:to>
      <xdr:col>19</xdr:col>
      <xdr:colOff>38100</xdr:colOff>
      <xdr:row>15</xdr:row>
      <xdr:rowOff>91252</xdr:rowOff>
    </xdr:to>
    <xdr:sp macro="" textlink="">
      <xdr:nvSpPr>
        <xdr:cNvPr id="75" name="楕円 74"/>
        <xdr:cNvSpPr/>
      </xdr:nvSpPr>
      <xdr:spPr bwMode="auto">
        <a:xfrm>
          <a:off x="3556000" y="260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101429</xdr:rowOff>
    </xdr:from>
    <xdr:ext cx="762000" cy="259045"/>
    <xdr:sp macro="" textlink="">
      <xdr:nvSpPr>
        <xdr:cNvPr id="76" name="テキスト ボックス 75"/>
        <xdr:cNvSpPr txBox="1"/>
      </xdr:nvSpPr>
      <xdr:spPr>
        <a:xfrm>
          <a:off x="3225800" y="23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42497</xdr:rowOff>
    </xdr:from>
    <xdr:to>
      <xdr:col>15</xdr:col>
      <xdr:colOff>101600</xdr:colOff>
      <xdr:row>15</xdr:row>
      <xdr:rowOff>144097</xdr:rowOff>
    </xdr:to>
    <xdr:sp macro="" textlink="">
      <xdr:nvSpPr>
        <xdr:cNvPr id="77" name="楕円 76"/>
        <xdr:cNvSpPr/>
      </xdr:nvSpPr>
      <xdr:spPr bwMode="auto">
        <a:xfrm>
          <a:off x="2857500" y="2661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154274</xdr:rowOff>
    </xdr:from>
    <xdr:ext cx="762000" cy="259045"/>
    <xdr:sp macro="" textlink="">
      <xdr:nvSpPr>
        <xdr:cNvPr id="78" name="テキスト ボックス 77"/>
        <xdr:cNvSpPr txBox="1"/>
      </xdr:nvSpPr>
      <xdr:spPr>
        <a:xfrm>
          <a:off x="2527300" y="24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136210</xdr:rowOff>
    </xdr:from>
    <xdr:to>
      <xdr:col>29</xdr:col>
      <xdr:colOff>127000</xdr:colOff>
      <xdr:row>35</xdr:row>
      <xdr:rowOff>154759</xdr:rowOff>
    </xdr:to>
    <xdr:cxnSp macro="">
      <xdr:nvCxnSpPr>
        <xdr:cNvPr id="114" name="直線コネクタ 113"/>
        <xdr:cNvCxnSpPr/>
      </xdr:nvCxnSpPr>
      <xdr:spPr bwMode="auto">
        <a:xfrm flipV="1">
          <a:off x="5003800" y="6746560"/>
          <a:ext cx="6477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147035</xdr:rowOff>
    </xdr:from>
    <xdr:to>
      <xdr:col>26</xdr:col>
      <xdr:colOff>50800</xdr:colOff>
      <xdr:row>35</xdr:row>
      <xdr:rowOff>154759</xdr:rowOff>
    </xdr:to>
    <xdr:cxnSp macro="">
      <xdr:nvCxnSpPr>
        <xdr:cNvPr id="117" name="直線コネクタ 116"/>
        <xdr:cNvCxnSpPr/>
      </xdr:nvCxnSpPr>
      <xdr:spPr bwMode="auto">
        <a:xfrm>
          <a:off x="4305300" y="6757385"/>
          <a:ext cx="698500" cy="7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147035</xdr:rowOff>
    </xdr:from>
    <xdr:to>
      <xdr:col>22</xdr:col>
      <xdr:colOff>114300</xdr:colOff>
      <xdr:row>35</xdr:row>
      <xdr:rowOff>193767</xdr:rowOff>
    </xdr:to>
    <xdr:cxnSp macro="">
      <xdr:nvCxnSpPr>
        <xdr:cNvPr id="120" name="直線コネクタ 119"/>
        <xdr:cNvCxnSpPr/>
      </xdr:nvCxnSpPr>
      <xdr:spPr bwMode="auto">
        <a:xfrm flipV="1">
          <a:off x="3606800" y="6757385"/>
          <a:ext cx="698500" cy="4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161258</xdr:rowOff>
    </xdr:from>
    <xdr:to>
      <xdr:col>18</xdr:col>
      <xdr:colOff>177800</xdr:colOff>
      <xdr:row>35</xdr:row>
      <xdr:rowOff>193767</xdr:rowOff>
    </xdr:to>
    <xdr:cxnSp macro="">
      <xdr:nvCxnSpPr>
        <xdr:cNvPr id="123" name="直線コネクタ 122"/>
        <xdr:cNvCxnSpPr/>
      </xdr:nvCxnSpPr>
      <xdr:spPr bwMode="auto">
        <a:xfrm>
          <a:off x="2908300" y="6771608"/>
          <a:ext cx="698500" cy="32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85410</xdr:rowOff>
    </xdr:from>
    <xdr:to>
      <xdr:col>29</xdr:col>
      <xdr:colOff>177800</xdr:colOff>
      <xdr:row>35</xdr:row>
      <xdr:rowOff>187010</xdr:rowOff>
    </xdr:to>
    <xdr:sp macro="" textlink="">
      <xdr:nvSpPr>
        <xdr:cNvPr id="133" name="楕円 132"/>
        <xdr:cNvSpPr/>
      </xdr:nvSpPr>
      <xdr:spPr bwMode="auto">
        <a:xfrm>
          <a:off x="5600700" y="669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273387</xdr:rowOff>
    </xdr:from>
    <xdr:ext cx="762000" cy="259045"/>
    <xdr:sp macro="" textlink="">
      <xdr:nvSpPr>
        <xdr:cNvPr id="134" name="人口1人当たり決算額の推移該当値テキスト445"/>
        <xdr:cNvSpPr txBox="1"/>
      </xdr:nvSpPr>
      <xdr:spPr>
        <a:xfrm>
          <a:off x="5740400" y="654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103959</xdr:rowOff>
    </xdr:from>
    <xdr:to>
      <xdr:col>26</xdr:col>
      <xdr:colOff>101600</xdr:colOff>
      <xdr:row>35</xdr:row>
      <xdr:rowOff>205559</xdr:rowOff>
    </xdr:to>
    <xdr:sp macro="" textlink="">
      <xdr:nvSpPr>
        <xdr:cNvPr id="135" name="楕円 134"/>
        <xdr:cNvSpPr/>
      </xdr:nvSpPr>
      <xdr:spPr bwMode="auto">
        <a:xfrm>
          <a:off x="4953000" y="671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215736</xdr:rowOff>
    </xdr:from>
    <xdr:ext cx="736600" cy="259045"/>
    <xdr:sp macro="" textlink="">
      <xdr:nvSpPr>
        <xdr:cNvPr id="136" name="テキスト ボックス 135"/>
        <xdr:cNvSpPr txBox="1"/>
      </xdr:nvSpPr>
      <xdr:spPr>
        <a:xfrm>
          <a:off x="4622800" y="648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96235</xdr:rowOff>
    </xdr:from>
    <xdr:to>
      <xdr:col>22</xdr:col>
      <xdr:colOff>165100</xdr:colOff>
      <xdr:row>35</xdr:row>
      <xdr:rowOff>197835</xdr:rowOff>
    </xdr:to>
    <xdr:sp macro="" textlink="">
      <xdr:nvSpPr>
        <xdr:cNvPr id="137" name="楕円 136"/>
        <xdr:cNvSpPr/>
      </xdr:nvSpPr>
      <xdr:spPr bwMode="auto">
        <a:xfrm>
          <a:off x="4254500" y="670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208012</xdr:rowOff>
    </xdr:from>
    <xdr:ext cx="762000" cy="259045"/>
    <xdr:sp macro="" textlink="">
      <xdr:nvSpPr>
        <xdr:cNvPr id="138" name="テキスト ボックス 137"/>
        <xdr:cNvSpPr txBox="1"/>
      </xdr:nvSpPr>
      <xdr:spPr>
        <a:xfrm>
          <a:off x="3924300" y="647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142967</xdr:rowOff>
    </xdr:from>
    <xdr:to>
      <xdr:col>19</xdr:col>
      <xdr:colOff>38100</xdr:colOff>
      <xdr:row>35</xdr:row>
      <xdr:rowOff>244567</xdr:rowOff>
    </xdr:to>
    <xdr:sp macro="" textlink="">
      <xdr:nvSpPr>
        <xdr:cNvPr id="139" name="楕円 138"/>
        <xdr:cNvSpPr/>
      </xdr:nvSpPr>
      <xdr:spPr bwMode="auto">
        <a:xfrm>
          <a:off x="3556000" y="6753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254744</xdr:rowOff>
    </xdr:from>
    <xdr:ext cx="762000" cy="259045"/>
    <xdr:sp macro="" textlink="">
      <xdr:nvSpPr>
        <xdr:cNvPr id="140" name="テキスト ボックス 139"/>
        <xdr:cNvSpPr txBox="1"/>
      </xdr:nvSpPr>
      <xdr:spPr>
        <a:xfrm>
          <a:off x="3225800" y="652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110458</xdr:rowOff>
    </xdr:from>
    <xdr:to>
      <xdr:col>15</xdr:col>
      <xdr:colOff>101600</xdr:colOff>
      <xdr:row>35</xdr:row>
      <xdr:rowOff>212058</xdr:rowOff>
    </xdr:to>
    <xdr:sp macro="" textlink="">
      <xdr:nvSpPr>
        <xdr:cNvPr id="141" name="楕円 140"/>
        <xdr:cNvSpPr/>
      </xdr:nvSpPr>
      <xdr:spPr bwMode="auto">
        <a:xfrm>
          <a:off x="2857500" y="672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222235</xdr:rowOff>
    </xdr:from>
    <xdr:ext cx="762000" cy="259045"/>
    <xdr:sp macro="" textlink="">
      <xdr:nvSpPr>
        <xdr:cNvPr id="142" name="テキスト ボックス 141"/>
        <xdr:cNvSpPr txBox="1"/>
      </xdr:nvSpPr>
      <xdr:spPr>
        <a:xfrm>
          <a:off x="2527300" y="648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63386</xdr:rowOff>
    </xdr:from>
    <xdr:to>
      <xdr:col>24</xdr:col>
      <xdr:colOff>63500</xdr:colOff>
      <xdr:row>34</xdr:row>
      <xdr:rowOff>5992</xdr:rowOff>
    </xdr:to>
    <xdr:cxnSp macro="">
      <xdr:nvCxnSpPr>
        <xdr:cNvPr id="61" name="直線コネクタ 60"/>
        <xdr:cNvCxnSpPr/>
      </xdr:nvCxnSpPr>
      <xdr:spPr>
        <a:xfrm flipV="1">
          <a:off x="3797300" y="5721236"/>
          <a:ext cx="838200" cy="11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5992</xdr:rowOff>
    </xdr:from>
    <xdr:to>
      <xdr:col>19</xdr:col>
      <xdr:colOff>177800</xdr:colOff>
      <xdr:row>34</xdr:row>
      <xdr:rowOff>48839</xdr:rowOff>
    </xdr:to>
    <xdr:cxnSp macro="">
      <xdr:nvCxnSpPr>
        <xdr:cNvPr id="64" name="直線コネクタ 63"/>
        <xdr:cNvCxnSpPr/>
      </xdr:nvCxnSpPr>
      <xdr:spPr>
        <a:xfrm flipV="1">
          <a:off x="2908300" y="5835292"/>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48839</xdr:rowOff>
    </xdr:from>
    <xdr:to>
      <xdr:col>15</xdr:col>
      <xdr:colOff>50800</xdr:colOff>
      <xdr:row>34</xdr:row>
      <xdr:rowOff>94254</xdr:rowOff>
    </xdr:to>
    <xdr:cxnSp macro="">
      <xdr:nvCxnSpPr>
        <xdr:cNvPr id="67" name="直線コネクタ 66"/>
        <xdr:cNvCxnSpPr/>
      </xdr:nvCxnSpPr>
      <xdr:spPr>
        <a:xfrm flipV="1">
          <a:off x="2019300" y="5878139"/>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94254</xdr:rowOff>
    </xdr:from>
    <xdr:to>
      <xdr:col>10</xdr:col>
      <xdr:colOff>114300</xdr:colOff>
      <xdr:row>34</xdr:row>
      <xdr:rowOff>112733</xdr:rowOff>
    </xdr:to>
    <xdr:cxnSp macro="">
      <xdr:nvCxnSpPr>
        <xdr:cNvPr id="70" name="直線コネクタ 69"/>
        <xdr:cNvCxnSpPr/>
      </xdr:nvCxnSpPr>
      <xdr:spPr>
        <a:xfrm flipV="1">
          <a:off x="1130300" y="5923554"/>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12586</xdr:rowOff>
    </xdr:from>
    <xdr:to>
      <xdr:col>24</xdr:col>
      <xdr:colOff>114300</xdr:colOff>
      <xdr:row>33</xdr:row>
      <xdr:rowOff>114186</xdr:rowOff>
    </xdr:to>
    <xdr:sp macro="" textlink="">
      <xdr:nvSpPr>
        <xdr:cNvPr id="80" name="楕円 79"/>
        <xdr:cNvSpPr/>
      </xdr:nvSpPr>
      <xdr:spPr>
        <a:xfrm>
          <a:off x="4584700" y="56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35463</xdr:rowOff>
    </xdr:from>
    <xdr:ext cx="599010" cy="259045"/>
    <xdr:sp macro="" textlink="">
      <xdr:nvSpPr>
        <xdr:cNvPr id="81" name="人件費該当値テキスト"/>
        <xdr:cNvSpPr txBox="1"/>
      </xdr:nvSpPr>
      <xdr:spPr>
        <a:xfrm>
          <a:off x="4686300" y="552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126642</xdr:rowOff>
    </xdr:from>
    <xdr:to>
      <xdr:col>20</xdr:col>
      <xdr:colOff>38100</xdr:colOff>
      <xdr:row>34</xdr:row>
      <xdr:rowOff>56792</xdr:rowOff>
    </xdr:to>
    <xdr:sp macro="" textlink="">
      <xdr:nvSpPr>
        <xdr:cNvPr id="82" name="楕円 81"/>
        <xdr:cNvSpPr/>
      </xdr:nvSpPr>
      <xdr:spPr>
        <a:xfrm>
          <a:off x="3746500" y="57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73319</xdr:rowOff>
    </xdr:from>
    <xdr:ext cx="599010" cy="259045"/>
    <xdr:sp macro="" textlink="">
      <xdr:nvSpPr>
        <xdr:cNvPr id="83" name="テキスト ボックス 82"/>
        <xdr:cNvSpPr txBox="1"/>
      </xdr:nvSpPr>
      <xdr:spPr>
        <a:xfrm>
          <a:off x="3497795" y="555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169489</xdr:rowOff>
    </xdr:from>
    <xdr:to>
      <xdr:col>15</xdr:col>
      <xdr:colOff>101600</xdr:colOff>
      <xdr:row>34</xdr:row>
      <xdr:rowOff>99639</xdr:rowOff>
    </xdr:to>
    <xdr:sp macro="" textlink="">
      <xdr:nvSpPr>
        <xdr:cNvPr id="84" name="楕円 83"/>
        <xdr:cNvSpPr/>
      </xdr:nvSpPr>
      <xdr:spPr>
        <a:xfrm>
          <a:off x="2857500" y="5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116166</xdr:rowOff>
    </xdr:from>
    <xdr:ext cx="599010" cy="259045"/>
    <xdr:sp macro="" textlink="">
      <xdr:nvSpPr>
        <xdr:cNvPr id="85" name="テキスト ボックス 84"/>
        <xdr:cNvSpPr txBox="1"/>
      </xdr:nvSpPr>
      <xdr:spPr>
        <a:xfrm>
          <a:off x="2608795" y="560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43454</xdr:rowOff>
    </xdr:from>
    <xdr:to>
      <xdr:col>10</xdr:col>
      <xdr:colOff>165100</xdr:colOff>
      <xdr:row>34</xdr:row>
      <xdr:rowOff>145054</xdr:rowOff>
    </xdr:to>
    <xdr:sp macro="" textlink="">
      <xdr:nvSpPr>
        <xdr:cNvPr id="86" name="楕円 85"/>
        <xdr:cNvSpPr/>
      </xdr:nvSpPr>
      <xdr:spPr>
        <a:xfrm>
          <a:off x="1968500" y="58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161581</xdr:rowOff>
    </xdr:from>
    <xdr:ext cx="599010" cy="259045"/>
    <xdr:sp macro="" textlink="">
      <xdr:nvSpPr>
        <xdr:cNvPr id="87" name="テキスト ボックス 86"/>
        <xdr:cNvSpPr txBox="1"/>
      </xdr:nvSpPr>
      <xdr:spPr>
        <a:xfrm>
          <a:off x="1719795" y="564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61933</xdr:rowOff>
    </xdr:from>
    <xdr:to>
      <xdr:col>6</xdr:col>
      <xdr:colOff>38100</xdr:colOff>
      <xdr:row>34</xdr:row>
      <xdr:rowOff>163533</xdr:rowOff>
    </xdr:to>
    <xdr:sp macro="" textlink="">
      <xdr:nvSpPr>
        <xdr:cNvPr id="88" name="楕円 87"/>
        <xdr:cNvSpPr/>
      </xdr:nvSpPr>
      <xdr:spPr>
        <a:xfrm>
          <a:off x="1079500" y="58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8610</xdr:rowOff>
    </xdr:from>
    <xdr:ext cx="599010" cy="259045"/>
    <xdr:sp macro="" textlink="">
      <xdr:nvSpPr>
        <xdr:cNvPr id="89" name="テキスト ボックス 88"/>
        <xdr:cNvSpPr txBox="1"/>
      </xdr:nvSpPr>
      <xdr:spPr>
        <a:xfrm>
          <a:off x="830795" y="566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54772</xdr:rowOff>
    </xdr:from>
    <xdr:to>
      <xdr:col>24</xdr:col>
      <xdr:colOff>63500</xdr:colOff>
      <xdr:row>55</xdr:row>
      <xdr:rowOff>106912</xdr:rowOff>
    </xdr:to>
    <xdr:cxnSp macro="">
      <xdr:nvCxnSpPr>
        <xdr:cNvPr id="120" name="直線コネクタ 119"/>
        <xdr:cNvCxnSpPr/>
      </xdr:nvCxnSpPr>
      <xdr:spPr>
        <a:xfrm>
          <a:off x="3797300" y="9484522"/>
          <a:ext cx="838200" cy="5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54772</xdr:rowOff>
    </xdr:from>
    <xdr:to>
      <xdr:col>19</xdr:col>
      <xdr:colOff>177800</xdr:colOff>
      <xdr:row>55</xdr:row>
      <xdr:rowOff>162789</xdr:rowOff>
    </xdr:to>
    <xdr:cxnSp macro="">
      <xdr:nvCxnSpPr>
        <xdr:cNvPr id="123" name="直線コネクタ 122"/>
        <xdr:cNvCxnSpPr/>
      </xdr:nvCxnSpPr>
      <xdr:spPr>
        <a:xfrm flipV="1">
          <a:off x="2908300" y="9484522"/>
          <a:ext cx="889000" cy="10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162789</xdr:rowOff>
    </xdr:from>
    <xdr:to>
      <xdr:col>15</xdr:col>
      <xdr:colOff>50800</xdr:colOff>
      <xdr:row>56</xdr:row>
      <xdr:rowOff>19045</xdr:rowOff>
    </xdr:to>
    <xdr:cxnSp macro="">
      <xdr:nvCxnSpPr>
        <xdr:cNvPr id="126" name="直線コネクタ 125"/>
        <xdr:cNvCxnSpPr/>
      </xdr:nvCxnSpPr>
      <xdr:spPr>
        <a:xfrm flipV="1">
          <a:off x="2019300" y="9592539"/>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19045</xdr:rowOff>
    </xdr:from>
    <xdr:to>
      <xdr:col>10</xdr:col>
      <xdr:colOff>114300</xdr:colOff>
      <xdr:row>56</xdr:row>
      <xdr:rowOff>45141</xdr:rowOff>
    </xdr:to>
    <xdr:cxnSp macro="">
      <xdr:nvCxnSpPr>
        <xdr:cNvPr id="129" name="直線コネクタ 128"/>
        <xdr:cNvCxnSpPr/>
      </xdr:nvCxnSpPr>
      <xdr:spPr>
        <a:xfrm flipV="1">
          <a:off x="1130300" y="9620245"/>
          <a:ext cx="889000" cy="2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56112</xdr:rowOff>
    </xdr:from>
    <xdr:to>
      <xdr:col>24</xdr:col>
      <xdr:colOff>114300</xdr:colOff>
      <xdr:row>55</xdr:row>
      <xdr:rowOff>157712</xdr:rowOff>
    </xdr:to>
    <xdr:sp macro="" textlink="">
      <xdr:nvSpPr>
        <xdr:cNvPr id="139" name="楕円 138"/>
        <xdr:cNvSpPr/>
      </xdr:nvSpPr>
      <xdr:spPr>
        <a:xfrm>
          <a:off x="4584700" y="94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78989</xdr:rowOff>
    </xdr:from>
    <xdr:ext cx="599010" cy="259045"/>
    <xdr:sp macro="" textlink="">
      <xdr:nvSpPr>
        <xdr:cNvPr id="140" name="物件費該当値テキスト"/>
        <xdr:cNvSpPr txBox="1"/>
      </xdr:nvSpPr>
      <xdr:spPr>
        <a:xfrm>
          <a:off x="4686300" y="933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3972</xdr:rowOff>
    </xdr:from>
    <xdr:to>
      <xdr:col>20</xdr:col>
      <xdr:colOff>38100</xdr:colOff>
      <xdr:row>55</xdr:row>
      <xdr:rowOff>105572</xdr:rowOff>
    </xdr:to>
    <xdr:sp macro="" textlink="">
      <xdr:nvSpPr>
        <xdr:cNvPr id="141" name="楕円 140"/>
        <xdr:cNvSpPr/>
      </xdr:nvSpPr>
      <xdr:spPr>
        <a:xfrm>
          <a:off x="3746500" y="94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122099</xdr:rowOff>
    </xdr:from>
    <xdr:ext cx="599010" cy="259045"/>
    <xdr:sp macro="" textlink="">
      <xdr:nvSpPr>
        <xdr:cNvPr id="142" name="テキスト ボックス 141"/>
        <xdr:cNvSpPr txBox="1"/>
      </xdr:nvSpPr>
      <xdr:spPr>
        <a:xfrm>
          <a:off x="3497795" y="920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111989</xdr:rowOff>
    </xdr:from>
    <xdr:to>
      <xdr:col>15</xdr:col>
      <xdr:colOff>101600</xdr:colOff>
      <xdr:row>56</xdr:row>
      <xdr:rowOff>42139</xdr:rowOff>
    </xdr:to>
    <xdr:sp macro="" textlink="">
      <xdr:nvSpPr>
        <xdr:cNvPr id="143" name="楕円 142"/>
        <xdr:cNvSpPr/>
      </xdr:nvSpPr>
      <xdr:spPr>
        <a:xfrm>
          <a:off x="2857500" y="95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58666</xdr:rowOff>
    </xdr:from>
    <xdr:ext cx="599010" cy="259045"/>
    <xdr:sp macro="" textlink="">
      <xdr:nvSpPr>
        <xdr:cNvPr id="144" name="テキスト ボックス 143"/>
        <xdr:cNvSpPr txBox="1"/>
      </xdr:nvSpPr>
      <xdr:spPr>
        <a:xfrm>
          <a:off x="2608795" y="931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139695</xdr:rowOff>
    </xdr:from>
    <xdr:to>
      <xdr:col>10</xdr:col>
      <xdr:colOff>165100</xdr:colOff>
      <xdr:row>56</xdr:row>
      <xdr:rowOff>69845</xdr:rowOff>
    </xdr:to>
    <xdr:sp macro="" textlink="">
      <xdr:nvSpPr>
        <xdr:cNvPr id="145" name="楕円 144"/>
        <xdr:cNvSpPr/>
      </xdr:nvSpPr>
      <xdr:spPr>
        <a:xfrm>
          <a:off x="1968500" y="95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86372</xdr:rowOff>
    </xdr:from>
    <xdr:ext cx="599010" cy="259045"/>
    <xdr:sp macro="" textlink="">
      <xdr:nvSpPr>
        <xdr:cNvPr id="146" name="テキスト ボックス 145"/>
        <xdr:cNvSpPr txBox="1"/>
      </xdr:nvSpPr>
      <xdr:spPr>
        <a:xfrm>
          <a:off x="1719795" y="934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165791</xdr:rowOff>
    </xdr:from>
    <xdr:to>
      <xdr:col>6</xdr:col>
      <xdr:colOff>38100</xdr:colOff>
      <xdr:row>56</xdr:row>
      <xdr:rowOff>95941</xdr:rowOff>
    </xdr:to>
    <xdr:sp macro="" textlink="">
      <xdr:nvSpPr>
        <xdr:cNvPr id="147" name="楕円 146"/>
        <xdr:cNvSpPr/>
      </xdr:nvSpPr>
      <xdr:spPr>
        <a:xfrm>
          <a:off x="1079500" y="95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112468</xdr:rowOff>
    </xdr:from>
    <xdr:ext cx="599010" cy="259045"/>
    <xdr:sp macro="" textlink="">
      <xdr:nvSpPr>
        <xdr:cNvPr id="148" name="テキスト ボックス 147"/>
        <xdr:cNvSpPr txBox="1"/>
      </xdr:nvSpPr>
      <xdr:spPr>
        <a:xfrm>
          <a:off x="830795" y="937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117115</xdr:rowOff>
    </xdr:from>
    <xdr:to>
      <xdr:col>24</xdr:col>
      <xdr:colOff>63500</xdr:colOff>
      <xdr:row>73</xdr:row>
      <xdr:rowOff>152136</xdr:rowOff>
    </xdr:to>
    <xdr:cxnSp macro="">
      <xdr:nvCxnSpPr>
        <xdr:cNvPr id="175" name="直線コネクタ 174"/>
        <xdr:cNvCxnSpPr/>
      </xdr:nvCxnSpPr>
      <xdr:spPr>
        <a:xfrm>
          <a:off x="3797300" y="12632965"/>
          <a:ext cx="8382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117115</xdr:rowOff>
    </xdr:from>
    <xdr:to>
      <xdr:col>19</xdr:col>
      <xdr:colOff>177800</xdr:colOff>
      <xdr:row>74</xdr:row>
      <xdr:rowOff>4552</xdr:rowOff>
    </xdr:to>
    <xdr:cxnSp macro="">
      <xdr:nvCxnSpPr>
        <xdr:cNvPr id="178" name="直線コネクタ 177"/>
        <xdr:cNvCxnSpPr/>
      </xdr:nvCxnSpPr>
      <xdr:spPr>
        <a:xfrm flipV="1">
          <a:off x="2908300" y="12632965"/>
          <a:ext cx="889000" cy="5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4552</xdr:rowOff>
    </xdr:from>
    <xdr:to>
      <xdr:col>15</xdr:col>
      <xdr:colOff>50800</xdr:colOff>
      <xdr:row>74</xdr:row>
      <xdr:rowOff>41242</xdr:rowOff>
    </xdr:to>
    <xdr:cxnSp macro="">
      <xdr:nvCxnSpPr>
        <xdr:cNvPr id="181" name="直線コネクタ 180"/>
        <xdr:cNvCxnSpPr/>
      </xdr:nvCxnSpPr>
      <xdr:spPr>
        <a:xfrm flipV="1">
          <a:off x="2019300" y="12691852"/>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38659</xdr:rowOff>
    </xdr:from>
    <xdr:to>
      <xdr:col>10</xdr:col>
      <xdr:colOff>114300</xdr:colOff>
      <xdr:row>74</xdr:row>
      <xdr:rowOff>41242</xdr:rowOff>
    </xdr:to>
    <xdr:cxnSp macro="">
      <xdr:nvCxnSpPr>
        <xdr:cNvPr id="184" name="直線コネクタ 183"/>
        <xdr:cNvCxnSpPr/>
      </xdr:nvCxnSpPr>
      <xdr:spPr>
        <a:xfrm>
          <a:off x="1130300" y="12725959"/>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101336</xdr:rowOff>
    </xdr:from>
    <xdr:to>
      <xdr:col>24</xdr:col>
      <xdr:colOff>114300</xdr:colOff>
      <xdr:row>74</xdr:row>
      <xdr:rowOff>31486</xdr:rowOff>
    </xdr:to>
    <xdr:sp macro="" textlink="">
      <xdr:nvSpPr>
        <xdr:cNvPr id="194" name="楕円 193"/>
        <xdr:cNvSpPr/>
      </xdr:nvSpPr>
      <xdr:spPr>
        <a:xfrm>
          <a:off x="4584700" y="126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124213</xdr:rowOff>
    </xdr:from>
    <xdr:ext cx="534377" cy="259045"/>
    <xdr:sp macro="" textlink="">
      <xdr:nvSpPr>
        <xdr:cNvPr id="195" name="維持補修費該当値テキスト"/>
        <xdr:cNvSpPr txBox="1"/>
      </xdr:nvSpPr>
      <xdr:spPr>
        <a:xfrm>
          <a:off x="4686300" y="124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66315</xdr:rowOff>
    </xdr:from>
    <xdr:to>
      <xdr:col>20</xdr:col>
      <xdr:colOff>38100</xdr:colOff>
      <xdr:row>73</xdr:row>
      <xdr:rowOff>167915</xdr:rowOff>
    </xdr:to>
    <xdr:sp macro="" textlink="">
      <xdr:nvSpPr>
        <xdr:cNvPr id="196" name="楕円 195"/>
        <xdr:cNvSpPr/>
      </xdr:nvSpPr>
      <xdr:spPr>
        <a:xfrm>
          <a:off x="3746500" y="125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12992</xdr:rowOff>
    </xdr:from>
    <xdr:ext cx="534377" cy="259045"/>
    <xdr:sp macro="" textlink="">
      <xdr:nvSpPr>
        <xdr:cNvPr id="197" name="テキスト ボックス 196"/>
        <xdr:cNvSpPr txBox="1"/>
      </xdr:nvSpPr>
      <xdr:spPr>
        <a:xfrm>
          <a:off x="3530111" y="123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125202</xdr:rowOff>
    </xdr:from>
    <xdr:to>
      <xdr:col>15</xdr:col>
      <xdr:colOff>101600</xdr:colOff>
      <xdr:row>74</xdr:row>
      <xdr:rowOff>55352</xdr:rowOff>
    </xdr:to>
    <xdr:sp macro="" textlink="">
      <xdr:nvSpPr>
        <xdr:cNvPr id="198" name="楕円 197"/>
        <xdr:cNvSpPr/>
      </xdr:nvSpPr>
      <xdr:spPr>
        <a:xfrm>
          <a:off x="2857500" y="126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71879</xdr:rowOff>
    </xdr:from>
    <xdr:ext cx="534377" cy="259045"/>
    <xdr:sp macro="" textlink="">
      <xdr:nvSpPr>
        <xdr:cNvPr id="199" name="テキスト ボックス 198"/>
        <xdr:cNvSpPr txBox="1"/>
      </xdr:nvSpPr>
      <xdr:spPr>
        <a:xfrm>
          <a:off x="2641111" y="124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161892</xdr:rowOff>
    </xdr:from>
    <xdr:to>
      <xdr:col>10</xdr:col>
      <xdr:colOff>165100</xdr:colOff>
      <xdr:row>74</xdr:row>
      <xdr:rowOff>92042</xdr:rowOff>
    </xdr:to>
    <xdr:sp macro="" textlink="">
      <xdr:nvSpPr>
        <xdr:cNvPr id="200" name="楕円 199"/>
        <xdr:cNvSpPr/>
      </xdr:nvSpPr>
      <xdr:spPr>
        <a:xfrm>
          <a:off x="1968500" y="126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108569</xdr:rowOff>
    </xdr:from>
    <xdr:ext cx="534377" cy="259045"/>
    <xdr:sp macro="" textlink="">
      <xdr:nvSpPr>
        <xdr:cNvPr id="201" name="テキスト ボックス 200"/>
        <xdr:cNvSpPr txBox="1"/>
      </xdr:nvSpPr>
      <xdr:spPr>
        <a:xfrm>
          <a:off x="1752111" y="1245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159309</xdr:rowOff>
    </xdr:from>
    <xdr:to>
      <xdr:col>6</xdr:col>
      <xdr:colOff>38100</xdr:colOff>
      <xdr:row>74</xdr:row>
      <xdr:rowOff>89459</xdr:rowOff>
    </xdr:to>
    <xdr:sp macro="" textlink="">
      <xdr:nvSpPr>
        <xdr:cNvPr id="202" name="楕円 201"/>
        <xdr:cNvSpPr/>
      </xdr:nvSpPr>
      <xdr:spPr>
        <a:xfrm>
          <a:off x="1079500" y="126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105986</xdr:rowOff>
    </xdr:from>
    <xdr:ext cx="534377" cy="259045"/>
    <xdr:sp macro="" textlink="">
      <xdr:nvSpPr>
        <xdr:cNvPr id="203" name="テキスト ボックス 202"/>
        <xdr:cNvSpPr txBox="1"/>
      </xdr:nvSpPr>
      <xdr:spPr>
        <a:xfrm>
          <a:off x="863111" y="124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15990</xdr:rowOff>
    </xdr:from>
    <xdr:to>
      <xdr:col>24</xdr:col>
      <xdr:colOff>63500</xdr:colOff>
      <xdr:row>96</xdr:row>
      <xdr:rowOff>72758</xdr:rowOff>
    </xdr:to>
    <xdr:cxnSp macro="">
      <xdr:nvCxnSpPr>
        <xdr:cNvPr id="233" name="直線コネクタ 232"/>
        <xdr:cNvCxnSpPr/>
      </xdr:nvCxnSpPr>
      <xdr:spPr>
        <a:xfrm>
          <a:off x="3797300" y="16475190"/>
          <a:ext cx="838200" cy="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15990</xdr:rowOff>
    </xdr:from>
    <xdr:to>
      <xdr:col>19</xdr:col>
      <xdr:colOff>177800</xdr:colOff>
      <xdr:row>96</xdr:row>
      <xdr:rowOff>36119</xdr:rowOff>
    </xdr:to>
    <xdr:cxnSp macro="">
      <xdr:nvCxnSpPr>
        <xdr:cNvPr id="236" name="直線コネクタ 235"/>
        <xdr:cNvCxnSpPr/>
      </xdr:nvCxnSpPr>
      <xdr:spPr>
        <a:xfrm flipV="1">
          <a:off x="2908300" y="16475190"/>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164109</xdr:rowOff>
    </xdr:from>
    <xdr:to>
      <xdr:col>15</xdr:col>
      <xdr:colOff>50800</xdr:colOff>
      <xdr:row>96</xdr:row>
      <xdr:rowOff>36119</xdr:rowOff>
    </xdr:to>
    <xdr:cxnSp macro="">
      <xdr:nvCxnSpPr>
        <xdr:cNvPr id="239" name="直線コネクタ 238"/>
        <xdr:cNvCxnSpPr/>
      </xdr:nvCxnSpPr>
      <xdr:spPr>
        <a:xfrm>
          <a:off x="2019300" y="16451859"/>
          <a:ext cx="889000" cy="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120955</xdr:rowOff>
    </xdr:from>
    <xdr:to>
      <xdr:col>10</xdr:col>
      <xdr:colOff>114300</xdr:colOff>
      <xdr:row>95</xdr:row>
      <xdr:rowOff>164109</xdr:rowOff>
    </xdr:to>
    <xdr:cxnSp macro="">
      <xdr:nvCxnSpPr>
        <xdr:cNvPr id="242" name="直線コネクタ 241"/>
        <xdr:cNvCxnSpPr/>
      </xdr:nvCxnSpPr>
      <xdr:spPr>
        <a:xfrm>
          <a:off x="1130300" y="16408705"/>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21958</xdr:rowOff>
    </xdr:from>
    <xdr:to>
      <xdr:col>24</xdr:col>
      <xdr:colOff>114300</xdr:colOff>
      <xdr:row>96</xdr:row>
      <xdr:rowOff>123558</xdr:rowOff>
    </xdr:to>
    <xdr:sp macro="" textlink="">
      <xdr:nvSpPr>
        <xdr:cNvPr id="252" name="楕円 251"/>
        <xdr:cNvSpPr/>
      </xdr:nvSpPr>
      <xdr:spPr>
        <a:xfrm>
          <a:off x="4584700" y="164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385</xdr:rowOff>
    </xdr:from>
    <xdr:ext cx="534377" cy="259045"/>
    <xdr:sp macro="" textlink="">
      <xdr:nvSpPr>
        <xdr:cNvPr id="253" name="扶助費該当値テキスト"/>
        <xdr:cNvSpPr txBox="1"/>
      </xdr:nvSpPr>
      <xdr:spPr>
        <a:xfrm>
          <a:off x="4686300" y="1645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136640</xdr:rowOff>
    </xdr:from>
    <xdr:to>
      <xdr:col>20</xdr:col>
      <xdr:colOff>38100</xdr:colOff>
      <xdr:row>96</xdr:row>
      <xdr:rowOff>66790</xdr:rowOff>
    </xdr:to>
    <xdr:sp macro="" textlink="">
      <xdr:nvSpPr>
        <xdr:cNvPr id="254" name="楕円 253"/>
        <xdr:cNvSpPr/>
      </xdr:nvSpPr>
      <xdr:spPr>
        <a:xfrm>
          <a:off x="3746500" y="164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83317</xdr:rowOff>
    </xdr:from>
    <xdr:ext cx="534377" cy="259045"/>
    <xdr:sp macro="" textlink="">
      <xdr:nvSpPr>
        <xdr:cNvPr id="255" name="テキスト ボックス 254"/>
        <xdr:cNvSpPr txBox="1"/>
      </xdr:nvSpPr>
      <xdr:spPr>
        <a:xfrm>
          <a:off x="3530111" y="161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156769</xdr:rowOff>
    </xdr:from>
    <xdr:to>
      <xdr:col>15</xdr:col>
      <xdr:colOff>101600</xdr:colOff>
      <xdr:row>96</xdr:row>
      <xdr:rowOff>86919</xdr:rowOff>
    </xdr:to>
    <xdr:sp macro="" textlink="">
      <xdr:nvSpPr>
        <xdr:cNvPr id="256" name="楕円 255"/>
        <xdr:cNvSpPr/>
      </xdr:nvSpPr>
      <xdr:spPr>
        <a:xfrm>
          <a:off x="2857500" y="164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103446</xdr:rowOff>
    </xdr:from>
    <xdr:ext cx="534377" cy="259045"/>
    <xdr:sp macro="" textlink="">
      <xdr:nvSpPr>
        <xdr:cNvPr id="257" name="テキスト ボックス 256"/>
        <xdr:cNvSpPr txBox="1"/>
      </xdr:nvSpPr>
      <xdr:spPr>
        <a:xfrm>
          <a:off x="2641111" y="162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113309</xdr:rowOff>
    </xdr:from>
    <xdr:to>
      <xdr:col>10</xdr:col>
      <xdr:colOff>165100</xdr:colOff>
      <xdr:row>96</xdr:row>
      <xdr:rowOff>43459</xdr:rowOff>
    </xdr:to>
    <xdr:sp macro="" textlink="">
      <xdr:nvSpPr>
        <xdr:cNvPr id="258" name="楕円 257"/>
        <xdr:cNvSpPr/>
      </xdr:nvSpPr>
      <xdr:spPr>
        <a:xfrm>
          <a:off x="1968500" y="164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59986</xdr:rowOff>
    </xdr:from>
    <xdr:ext cx="534377" cy="259045"/>
    <xdr:sp macro="" textlink="">
      <xdr:nvSpPr>
        <xdr:cNvPr id="259" name="テキスト ボックス 258"/>
        <xdr:cNvSpPr txBox="1"/>
      </xdr:nvSpPr>
      <xdr:spPr>
        <a:xfrm>
          <a:off x="1752111" y="1617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70155</xdr:rowOff>
    </xdr:from>
    <xdr:to>
      <xdr:col>6</xdr:col>
      <xdr:colOff>38100</xdr:colOff>
      <xdr:row>96</xdr:row>
      <xdr:rowOff>305</xdr:rowOff>
    </xdr:to>
    <xdr:sp macro="" textlink="">
      <xdr:nvSpPr>
        <xdr:cNvPr id="260" name="楕円 259"/>
        <xdr:cNvSpPr/>
      </xdr:nvSpPr>
      <xdr:spPr>
        <a:xfrm>
          <a:off x="1079500" y="163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16832</xdr:rowOff>
    </xdr:from>
    <xdr:ext cx="534377" cy="259045"/>
    <xdr:sp macro="" textlink="">
      <xdr:nvSpPr>
        <xdr:cNvPr id="261" name="テキスト ボックス 260"/>
        <xdr:cNvSpPr txBox="1"/>
      </xdr:nvSpPr>
      <xdr:spPr>
        <a:xfrm>
          <a:off x="863111" y="1613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124169</xdr:rowOff>
    </xdr:from>
    <xdr:to>
      <xdr:col>55</xdr:col>
      <xdr:colOff>0</xdr:colOff>
      <xdr:row>38</xdr:row>
      <xdr:rowOff>20431</xdr:rowOff>
    </xdr:to>
    <xdr:cxnSp macro="">
      <xdr:nvCxnSpPr>
        <xdr:cNvPr id="289" name="直線コネクタ 288"/>
        <xdr:cNvCxnSpPr/>
      </xdr:nvCxnSpPr>
      <xdr:spPr>
        <a:xfrm flipV="1">
          <a:off x="9639300" y="5782019"/>
          <a:ext cx="838200" cy="75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20431</xdr:rowOff>
    </xdr:from>
    <xdr:to>
      <xdr:col>50</xdr:col>
      <xdr:colOff>114300</xdr:colOff>
      <xdr:row>38</xdr:row>
      <xdr:rowOff>74188</xdr:rowOff>
    </xdr:to>
    <xdr:cxnSp macro="">
      <xdr:nvCxnSpPr>
        <xdr:cNvPr id="292" name="直線コネクタ 291"/>
        <xdr:cNvCxnSpPr/>
      </xdr:nvCxnSpPr>
      <xdr:spPr>
        <a:xfrm flipV="1">
          <a:off x="8750300" y="6535531"/>
          <a:ext cx="889000" cy="5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74188</xdr:rowOff>
    </xdr:from>
    <xdr:to>
      <xdr:col>45</xdr:col>
      <xdr:colOff>177800</xdr:colOff>
      <xdr:row>38</xdr:row>
      <xdr:rowOff>111875</xdr:rowOff>
    </xdr:to>
    <xdr:cxnSp macro="">
      <xdr:nvCxnSpPr>
        <xdr:cNvPr id="295" name="直線コネクタ 294"/>
        <xdr:cNvCxnSpPr/>
      </xdr:nvCxnSpPr>
      <xdr:spPr>
        <a:xfrm flipV="1">
          <a:off x="7861300" y="6589288"/>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71230</xdr:rowOff>
    </xdr:from>
    <xdr:to>
      <xdr:col>41</xdr:col>
      <xdr:colOff>50800</xdr:colOff>
      <xdr:row>38</xdr:row>
      <xdr:rowOff>111875</xdr:rowOff>
    </xdr:to>
    <xdr:cxnSp macro="">
      <xdr:nvCxnSpPr>
        <xdr:cNvPr id="298" name="直線コネクタ 297"/>
        <xdr:cNvCxnSpPr/>
      </xdr:nvCxnSpPr>
      <xdr:spPr>
        <a:xfrm>
          <a:off x="6972300" y="6586330"/>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132695</xdr:rowOff>
    </xdr:from>
    <xdr:ext cx="599010" cy="259045"/>
    <xdr:sp macro="" textlink="">
      <xdr:nvSpPr>
        <xdr:cNvPr id="300" name="テキスト ボックス 299"/>
        <xdr:cNvSpPr txBox="1"/>
      </xdr:nvSpPr>
      <xdr:spPr>
        <a:xfrm>
          <a:off x="7561795" y="63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73369</xdr:rowOff>
    </xdr:from>
    <xdr:to>
      <xdr:col>55</xdr:col>
      <xdr:colOff>50800</xdr:colOff>
      <xdr:row>34</xdr:row>
      <xdr:rowOff>3519</xdr:rowOff>
    </xdr:to>
    <xdr:sp macro="" textlink="">
      <xdr:nvSpPr>
        <xdr:cNvPr id="308" name="楕円 307"/>
        <xdr:cNvSpPr/>
      </xdr:nvSpPr>
      <xdr:spPr>
        <a:xfrm>
          <a:off x="10426700" y="57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96246</xdr:rowOff>
    </xdr:from>
    <xdr:ext cx="599010" cy="259045"/>
    <xdr:sp macro="" textlink="">
      <xdr:nvSpPr>
        <xdr:cNvPr id="309" name="補助費等該当値テキスト"/>
        <xdr:cNvSpPr txBox="1"/>
      </xdr:nvSpPr>
      <xdr:spPr>
        <a:xfrm>
          <a:off x="10528300" y="55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141080</xdr:rowOff>
    </xdr:from>
    <xdr:to>
      <xdr:col>50</xdr:col>
      <xdr:colOff>165100</xdr:colOff>
      <xdr:row>38</xdr:row>
      <xdr:rowOff>71230</xdr:rowOff>
    </xdr:to>
    <xdr:sp macro="" textlink="">
      <xdr:nvSpPr>
        <xdr:cNvPr id="310" name="楕円 309"/>
        <xdr:cNvSpPr/>
      </xdr:nvSpPr>
      <xdr:spPr>
        <a:xfrm>
          <a:off x="9588500" y="64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87757</xdr:rowOff>
    </xdr:from>
    <xdr:ext cx="599010" cy="259045"/>
    <xdr:sp macro="" textlink="">
      <xdr:nvSpPr>
        <xdr:cNvPr id="311" name="テキスト ボックス 310"/>
        <xdr:cNvSpPr txBox="1"/>
      </xdr:nvSpPr>
      <xdr:spPr>
        <a:xfrm>
          <a:off x="9339795" y="625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23388</xdr:rowOff>
    </xdr:from>
    <xdr:to>
      <xdr:col>46</xdr:col>
      <xdr:colOff>38100</xdr:colOff>
      <xdr:row>38</xdr:row>
      <xdr:rowOff>124988</xdr:rowOff>
    </xdr:to>
    <xdr:sp macro="" textlink="">
      <xdr:nvSpPr>
        <xdr:cNvPr id="312" name="楕円 311"/>
        <xdr:cNvSpPr/>
      </xdr:nvSpPr>
      <xdr:spPr>
        <a:xfrm>
          <a:off x="8699500" y="65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141515</xdr:rowOff>
    </xdr:from>
    <xdr:ext cx="599010" cy="259045"/>
    <xdr:sp macro="" textlink="">
      <xdr:nvSpPr>
        <xdr:cNvPr id="313" name="テキスト ボックス 312"/>
        <xdr:cNvSpPr txBox="1"/>
      </xdr:nvSpPr>
      <xdr:spPr>
        <a:xfrm>
          <a:off x="8450795" y="631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61075</xdr:rowOff>
    </xdr:from>
    <xdr:to>
      <xdr:col>41</xdr:col>
      <xdr:colOff>101600</xdr:colOff>
      <xdr:row>38</xdr:row>
      <xdr:rowOff>162675</xdr:rowOff>
    </xdr:to>
    <xdr:sp macro="" textlink="">
      <xdr:nvSpPr>
        <xdr:cNvPr id="314" name="楕円 313"/>
        <xdr:cNvSpPr/>
      </xdr:nvSpPr>
      <xdr:spPr>
        <a:xfrm>
          <a:off x="7810500" y="65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153802</xdr:rowOff>
    </xdr:from>
    <xdr:ext cx="599010" cy="259045"/>
    <xdr:sp macro="" textlink="">
      <xdr:nvSpPr>
        <xdr:cNvPr id="315" name="テキスト ボックス 314"/>
        <xdr:cNvSpPr txBox="1"/>
      </xdr:nvSpPr>
      <xdr:spPr>
        <a:xfrm>
          <a:off x="7561795" y="666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20430</xdr:rowOff>
    </xdr:from>
    <xdr:to>
      <xdr:col>36</xdr:col>
      <xdr:colOff>165100</xdr:colOff>
      <xdr:row>38</xdr:row>
      <xdr:rowOff>122030</xdr:rowOff>
    </xdr:to>
    <xdr:sp macro="" textlink="">
      <xdr:nvSpPr>
        <xdr:cNvPr id="316" name="楕円 315"/>
        <xdr:cNvSpPr/>
      </xdr:nvSpPr>
      <xdr:spPr>
        <a:xfrm>
          <a:off x="6921500" y="65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138557</xdr:rowOff>
    </xdr:from>
    <xdr:ext cx="599010" cy="259045"/>
    <xdr:sp macro="" textlink="">
      <xdr:nvSpPr>
        <xdr:cNvPr id="317" name="テキスト ボックス 316"/>
        <xdr:cNvSpPr txBox="1"/>
      </xdr:nvSpPr>
      <xdr:spPr>
        <a:xfrm>
          <a:off x="6672795" y="631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47854</xdr:rowOff>
    </xdr:from>
    <xdr:to>
      <xdr:col>55</xdr:col>
      <xdr:colOff>0</xdr:colOff>
      <xdr:row>57</xdr:row>
      <xdr:rowOff>144025</xdr:rowOff>
    </xdr:to>
    <xdr:cxnSp macro="">
      <xdr:nvCxnSpPr>
        <xdr:cNvPr id="348" name="直線コネクタ 347"/>
        <xdr:cNvCxnSpPr/>
      </xdr:nvCxnSpPr>
      <xdr:spPr>
        <a:xfrm flipV="1">
          <a:off x="9639300" y="9820504"/>
          <a:ext cx="838200" cy="9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137557</xdr:rowOff>
    </xdr:from>
    <xdr:to>
      <xdr:col>50</xdr:col>
      <xdr:colOff>114300</xdr:colOff>
      <xdr:row>57</xdr:row>
      <xdr:rowOff>144025</xdr:rowOff>
    </xdr:to>
    <xdr:cxnSp macro="">
      <xdr:nvCxnSpPr>
        <xdr:cNvPr id="351" name="直線コネクタ 350"/>
        <xdr:cNvCxnSpPr/>
      </xdr:nvCxnSpPr>
      <xdr:spPr>
        <a:xfrm>
          <a:off x="8750300" y="9910207"/>
          <a:ext cx="889000" cy="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161685</xdr:rowOff>
    </xdr:from>
    <xdr:to>
      <xdr:col>45</xdr:col>
      <xdr:colOff>177800</xdr:colOff>
      <xdr:row>57</xdr:row>
      <xdr:rowOff>137557</xdr:rowOff>
    </xdr:to>
    <xdr:cxnSp macro="">
      <xdr:nvCxnSpPr>
        <xdr:cNvPr id="354" name="直線コネクタ 353"/>
        <xdr:cNvCxnSpPr/>
      </xdr:nvCxnSpPr>
      <xdr:spPr>
        <a:xfrm>
          <a:off x="7861300" y="9762885"/>
          <a:ext cx="889000" cy="14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161685</xdr:rowOff>
    </xdr:from>
    <xdr:to>
      <xdr:col>41</xdr:col>
      <xdr:colOff>50800</xdr:colOff>
      <xdr:row>57</xdr:row>
      <xdr:rowOff>121972</xdr:rowOff>
    </xdr:to>
    <xdr:cxnSp macro="">
      <xdr:nvCxnSpPr>
        <xdr:cNvPr id="357" name="直線コネクタ 356"/>
        <xdr:cNvCxnSpPr/>
      </xdr:nvCxnSpPr>
      <xdr:spPr>
        <a:xfrm flipV="1">
          <a:off x="6972300" y="9762885"/>
          <a:ext cx="889000" cy="1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168504</xdr:rowOff>
    </xdr:from>
    <xdr:to>
      <xdr:col>55</xdr:col>
      <xdr:colOff>50800</xdr:colOff>
      <xdr:row>57</xdr:row>
      <xdr:rowOff>98654</xdr:rowOff>
    </xdr:to>
    <xdr:sp macro="" textlink="">
      <xdr:nvSpPr>
        <xdr:cNvPr id="367" name="楕円 366"/>
        <xdr:cNvSpPr/>
      </xdr:nvSpPr>
      <xdr:spPr>
        <a:xfrm>
          <a:off x="10426700" y="97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19931</xdr:rowOff>
    </xdr:from>
    <xdr:ext cx="599010" cy="259045"/>
    <xdr:sp macro="" textlink="">
      <xdr:nvSpPr>
        <xdr:cNvPr id="368" name="普通建設事業費該当値テキスト"/>
        <xdr:cNvSpPr txBox="1"/>
      </xdr:nvSpPr>
      <xdr:spPr>
        <a:xfrm>
          <a:off x="10528300" y="962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93225</xdr:rowOff>
    </xdr:from>
    <xdr:to>
      <xdr:col>50</xdr:col>
      <xdr:colOff>165100</xdr:colOff>
      <xdr:row>58</xdr:row>
      <xdr:rowOff>23375</xdr:rowOff>
    </xdr:to>
    <xdr:sp macro="" textlink="">
      <xdr:nvSpPr>
        <xdr:cNvPr id="369" name="楕円 368"/>
        <xdr:cNvSpPr/>
      </xdr:nvSpPr>
      <xdr:spPr>
        <a:xfrm>
          <a:off x="9588500" y="98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39902</xdr:rowOff>
    </xdr:from>
    <xdr:ext cx="599010" cy="259045"/>
    <xdr:sp macro="" textlink="">
      <xdr:nvSpPr>
        <xdr:cNvPr id="370" name="テキスト ボックス 369"/>
        <xdr:cNvSpPr txBox="1"/>
      </xdr:nvSpPr>
      <xdr:spPr>
        <a:xfrm>
          <a:off x="9339795" y="964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86757</xdr:rowOff>
    </xdr:from>
    <xdr:to>
      <xdr:col>46</xdr:col>
      <xdr:colOff>38100</xdr:colOff>
      <xdr:row>58</xdr:row>
      <xdr:rowOff>16907</xdr:rowOff>
    </xdr:to>
    <xdr:sp macro="" textlink="">
      <xdr:nvSpPr>
        <xdr:cNvPr id="371" name="楕円 370"/>
        <xdr:cNvSpPr/>
      </xdr:nvSpPr>
      <xdr:spPr>
        <a:xfrm>
          <a:off x="8699500" y="98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33434</xdr:rowOff>
    </xdr:from>
    <xdr:ext cx="599010" cy="259045"/>
    <xdr:sp macro="" textlink="">
      <xdr:nvSpPr>
        <xdr:cNvPr id="372" name="テキスト ボックス 371"/>
        <xdr:cNvSpPr txBox="1"/>
      </xdr:nvSpPr>
      <xdr:spPr>
        <a:xfrm>
          <a:off x="8450795" y="963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110885</xdr:rowOff>
    </xdr:from>
    <xdr:to>
      <xdr:col>41</xdr:col>
      <xdr:colOff>101600</xdr:colOff>
      <xdr:row>57</xdr:row>
      <xdr:rowOff>41035</xdr:rowOff>
    </xdr:to>
    <xdr:sp macro="" textlink="">
      <xdr:nvSpPr>
        <xdr:cNvPr id="373" name="楕円 372"/>
        <xdr:cNvSpPr/>
      </xdr:nvSpPr>
      <xdr:spPr>
        <a:xfrm>
          <a:off x="7810500" y="97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57562</xdr:rowOff>
    </xdr:from>
    <xdr:ext cx="599010" cy="259045"/>
    <xdr:sp macro="" textlink="">
      <xdr:nvSpPr>
        <xdr:cNvPr id="374" name="テキスト ボックス 373"/>
        <xdr:cNvSpPr txBox="1"/>
      </xdr:nvSpPr>
      <xdr:spPr>
        <a:xfrm>
          <a:off x="7561795" y="948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71172</xdr:rowOff>
    </xdr:from>
    <xdr:to>
      <xdr:col>36</xdr:col>
      <xdr:colOff>165100</xdr:colOff>
      <xdr:row>58</xdr:row>
      <xdr:rowOff>1322</xdr:rowOff>
    </xdr:to>
    <xdr:sp macro="" textlink="">
      <xdr:nvSpPr>
        <xdr:cNvPr id="375" name="楕円 374"/>
        <xdr:cNvSpPr/>
      </xdr:nvSpPr>
      <xdr:spPr>
        <a:xfrm>
          <a:off x="6921500" y="98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17849</xdr:rowOff>
    </xdr:from>
    <xdr:ext cx="599010" cy="259045"/>
    <xdr:sp macro="" textlink="">
      <xdr:nvSpPr>
        <xdr:cNvPr id="376" name="テキスト ボックス 375"/>
        <xdr:cNvSpPr txBox="1"/>
      </xdr:nvSpPr>
      <xdr:spPr>
        <a:xfrm>
          <a:off x="6672795" y="961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80006</xdr:rowOff>
    </xdr:from>
    <xdr:to>
      <xdr:col>55</xdr:col>
      <xdr:colOff>0</xdr:colOff>
      <xdr:row>79</xdr:row>
      <xdr:rowOff>95541</xdr:rowOff>
    </xdr:to>
    <xdr:cxnSp macro="">
      <xdr:nvCxnSpPr>
        <xdr:cNvPr id="407" name="直線コネクタ 406"/>
        <xdr:cNvCxnSpPr/>
      </xdr:nvCxnSpPr>
      <xdr:spPr>
        <a:xfrm>
          <a:off x="9639300" y="13624556"/>
          <a:ext cx="8382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80006</xdr:rowOff>
    </xdr:from>
    <xdr:to>
      <xdr:col>50</xdr:col>
      <xdr:colOff>114300</xdr:colOff>
      <xdr:row>79</xdr:row>
      <xdr:rowOff>96813</xdr:rowOff>
    </xdr:to>
    <xdr:cxnSp macro="">
      <xdr:nvCxnSpPr>
        <xdr:cNvPr id="410" name="直線コネクタ 409"/>
        <xdr:cNvCxnSpPr/>
      </xdr:nvCxnSpPr>
      <xdr:spPr>
        <a:xfrm flipV="1">
          <a:off x="8750300" y="13624556"/>
          <a:ext cx="8890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83658</xdr:rowOff>
    </xdr:from>
    <xdr:to>
      <xdr:col>45</xdr:col>
      <xdr:colOff>177800</xdr:colOff>
      <xdr:row>79</xdr:row>
      <xdr:rowOff>96813</xdr:rowOff>
    </xdr:to>
    <xdr:cxnSp macro="">
      <xdr:nvCxnSpPr>
        <xdr:cNvPr id="413" name="直線コネクタ 412"/>
        <xdr:cNvCxnSpPr/>
      </xdr:nvCxnSpPr>
      <xdr:spPr>
        <a:xfrm>
          <a:off x="7861300" y="13628208"/>
          <a:ext cx="889000" cy="1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76163</xdr:rowOff>
    </xdr:from>
    <xdr:to>
      <xdr:col>41</xdr:col>
      <xdr:colOff>50800</xdr:colOff>
      <xdr:row>79</xdr:row>
      <xdr:rowOff>83658</xdr:rowOff>
    </xdr:to>
    <xdr:cxnSp macro="">
      <xdr:nvCxnSpPr>
        <xdr:cNvPr id="416" name="直線コネクタ 415"/>
        <xdr:cNvCxnSpPr/>
      </xdr:nvCxnSpPr>
      <xdr:spPr>
        <a:xfrm>
          <a:off x="6972300" y="13620713"/>
          <a:ext cx="889000" cy="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44741</xdr:rowOff>
    </xdr:from>
    <xdr:to>
      <xdr:col>55</xdr:col>
      <xdr:colOff>50800</xdr:colOff>
      <xdr:row>79</xdr:row>
      <xdr:rowOff>146341</xdr:rowOff>
    </xdr:to>
    <xdr:sp macro="" textlink="">
      <xdr:nvSpPr>
        <xdr:cNvPr id="426" name="楕円 425"/>
        <xdr:cNvSpPr/>
      </xdr:nvSpPr>
      <xdr:spPr>
        <a:xfrm>
          <a:off x="10426700" y="135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7" name="普通建設事業費 （ うち新規整備　）該当値テキスト"/>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29206</xdr:rowOff>
    </xdr:from>
    <xdr:to>
      <xdr:col>50</xdr:col>
      <xdr:colOff>165100</xdr:colOff>
      <xdr:row>79</xdr:row>
      <xdr:rowOff>130806</xdr:rowOff>
    </xdr:to>
    <xdr:sp macro="" textlink="">
      <xdr:nvSpPr>
        <xdr:cNvPr id="428" name="楕円 427"/>
        <xdr:cNvSpPr/>
      </xdr:nvSpPr>
      <xdr:spPr>
        <a:xfrm>
          <a:off x="9588500" y="135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121933</xdr:rowOff>
    </xdr:from>
    <xdr:ext cx="534377" cy="259045"/>
    <xdr:sp macro="" textlink="">
      <xdr:nvSpPr>
        <xdr:cNvPr id="429" name="テキスト ボックス 428"/>
        <xdr:cNvSpPr txBox="1"/>
      </xdr:nvSpPr>
      <xdr:spPr>
        <a:xfrm>
          <a:off x="9372111" y="13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46013</xdr:rowOff>
    </xdr:from>
    <xdr:to>
      <xdr:col>46</xdr:col>
      <xdr:colOff>38100</xdr:colOff>
      <xdr:row>79</xdr:row>
      <xdr:rowOff>147613</xdr:rowOff>
    </xdr:to>
    <xdr:sp macro="" textlink="">
      <xdr:nvSpPr>
        <xdr:cNvPr id="430" name="楕円 429"/>
        <xdr:cNvSpPr/>
      </xdr:nvSpPr>
      <xdr:spPr>
        <a:xfrm>
          <a:off x="8699500" y="135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138740</xdr:rowOff>
    </xdr:from>
    <xdr:ext cx="469744" cy="259045"/>
    <xdr:sp macro="" textlink="">
      <xdr:nvSpPr>
        <xdr:cNvPr id="431" name="テキスト ボックス 430"/>
        <xdr:cNvSpPr txBox="1"/>
      </xdr:nvSpPr>
      <xdr:spPr>
        <a:xfrm>
          <a:off x="8515428" y="1368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32858</xdr:rowOff>
    </xdr:from>
    <xdr:to>
      <xdr:col>41</xdr:col>
      <xdr:colOff>101600</xdr:colOff>
      <xdr:row>79</xdr:row>
      <xdr:rowOff>134458</xdr:rowOff>
    </xdr:to>
    <xdr:sp macro="" textlink="">
      <xdr:nvSpPr>
        <xdr:cNvPr id="432" name="楕円 431"/>
        <xdr:cNvSpPr/>
      </xdr:nvSpPr>
      <xdr:spPr>
        <a:xfrm>
          <a:off x="7810500" y="135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125585</xdr:rowOff>
    </xdr:from>
    <xdr:ext cx="469744" cy="259045"/>
    <xdr:sp macro="" textlink="">
      <xdr:nvSpPr>
        <xdr:cNvPr id="433" name="テキスト ボックス 432"/>
        <xdr:cNvSpPr txBox="1"/>
      </xdr:nvSpPr>
      <xdr:spPr>
        <a:xfrm>
          <a:off x="7626428" y="136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25363</xdr:rowOff>
    </xdr:from>
    <xdr:to>
      <xdr:col>36</xdr:col>
      <xdr:colOff>165100</xdr:colOff>
      <xdr:row>79</xdr:row>
      <xdr:rowOff>126963</xdr:rowOff>
    </xdr:to>
    <xdr:sp macro="" textlink="">
      <xdr:nvSpPr>
        <xdr:cNvPr id="434" name="楕円 433"/>
        <xdr:cNvSpPr/>
      </xdr:nvSpPr>
      <xdr:spPr>
        <a:xfrm>
          <a:off x="6921500" y="135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118090</xdr:rowOff>
    </xdr:from>
    <xdr:ext cx="534377" cy="259045"/>
    <xdr:sp macro="" textlink="">
      <xdr:nvSpPr>
        <xdr:cNvPr id="435" name="テキスト ボックス 434"/>
        <xdr:cNvSpPr txBox="1"/>
      </xdr:nvSpPr>
      <xdr:spPr>
        <a:xfrm>
          <a:off x="6705111" y="1366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164246</xdr:rowOff>
    </xdr:from>
    <xdr:to>
      <xdr:col>55</xdr:col>
      <xdr:colOff>0</xdr:colOff>
      <xdr:row>92</xdr:row>
      <xdr:rowOff>159463</xdr:rowOff>
    </xdr:to>
    <xdr:cxnSp macro="">
      <xdr:nvCxnSpPr>
        <xdr:cNvPr id="460" name="直線コネクタ 459"/>
        <xdr:cNvCxnSpPr/>
      </xdr:nvCxnSpPr>
      <xdr:spPr>
        <a:xfrm flipV="1">
          <a:off x="9639300" y="15594746"/>
          <a:ext cx="838200" cy="3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159463</xdr:rowOff>
    </xdr:from>
    <xdr:to>
      <xdr:col>50</xdr:col>
      <xdr:colOff>114300</xdr:colOff>
      <xdr:row>93</xdr:row>
      <xdr:rowOff>20588</xdr:rowOff>
    </xdr:to>
    <xdr:cxnSp macro="">
      <xdr:nvCxnSpPr>
        <xdr:cNvPr id="463" name="直線コネクタ 462"/>
        <xdr:cNvCxnSpPr/>
      </xdr:nvCxnSpPr>
      <xdr:spPr>
        <a:xfrm flipV="1">
          <a:off x="8750300" y="15932863"/>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5" name="テキスト ボックス 464"/>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9044</xdr:rowOff>
    </xdr:from>
    <xdr:to>
      <xdr:col>45</xdr:col>
      <xdr:colOff>177800</xdr:colOff>
      <xdr:row>93</xdr:row>
      <xdr:rowOff>20588</xdr:rowOff>
    </xdr:to>
    <xdr:cxnSp macro="">
      <xdr:nvCxnSpPr>
        <xdr:cNvPr id="466" name="直線コネクタ 465"/>
        <xdr:cNvCxnSpPr/>
      </xdr:nvCxnSpPr>
      <xdr:spPr>
        <a:xfrm>
          <a:off x="7861300" y="15782444"/>
          <a:ext cx="889000" cy="18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9044</xdr:rowOff>
    </xdr:from>
    <xdr:to>
      <xdr:col>41</xdr:col>
      <xdr:colOff>50800</xdr:colOff>
      <xdr:row>92</xdr:row>
      <xdr:rowOff>104896</xdr:rowOff>
    </xdr:to>
    <xdr:cxnSp macro="">
      <xdr:nvCxnSpPr>
        <xdr:cNvPr id="469" name="直線コネクタ 468"/>
        <xdr:cNvCxnSpPr/>
      </xdr:nvCxnSpPr>
      <xdr:spPr>
        <a:xfrm flipV="1">
          <a:off x="6972300" y="15782444"/>
          <a:ext cx="889000" cy="9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113446</xdr:rowOff>
    </xdr:from>
    <xdr:to>
      <xdr:col>55</xdr:col>
      <xdr:colOff>50800</xdr:colOff>
      <xdr:row>91</xdr:row>
      <xdr:rowOff>43596</xdr:rowOff>
    </xdr:to>
    <xdr:sp macro="" textlink="">
      <xdr:nvSpPr>
        <xdr:cNvPr id="479" name="楕円 478"/>
        <xdr:cNvSpPr/>
      </xdr:nvSpPr>
      <xdr:spPr>
        <a:xfrm>
          <a:off x="10426700" y="1554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66473</xdr:rowOff>
    </xdr:from>
    <xdr:ext cx="599010" cy="259045"/>
    <xdr:sp macro="" textlink="">
      <xdr:nvSpPr>
        <xdr:cNvPr id="480" name="普通建設事業費 （ うち更新整備　）該当値テキスト"/>
        <xdr:cNvSpPr txBox="1"/>
      </xdr:nvSpPr>
      <xdr:spPr>
        <a:xfrm>
          <a:off x="10528300" y="1549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108663</xdr:rowOff>
    </xdr:from>
    <xdr:to>
      <xdr:col>50</xdr:col>
      <xdr:colOff>165100</xdr:colOff>
      <xdr:row>93</xdr:row>
      <xdr:rowOff>38813</xdr:rowOff>
    </xdr:to>
    <xdr:sp macro="" textlink="">
      <xdr:nvSpPr>
        <xdr:cNvPr id="481" name="楕円 480"/>
        <xdr:cNvSpPr/>
      </xdr:nvSpPr>
      <xdr:spPr>
        <a:xfrm>
          <a:off x="9588500" y="158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55340</xdr:rowOff>
    </xdr:from>
    <xdr:ext cx="599010" cy="259045"/>
    <xdr:sp macro="" textlink="">
      <xdr:nvSpPr>
        <xdr:cNvPr id="482" name="テキスト ボックス 481"/>
        <xdr:cNvSpPr txBox="1"/>
      </xdr:nvSpPr>
      <xdr:spPr>
        <a:xfrm>
          <a:off x="9339795" y="1565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141238</xdr:rowOff>
    </xdr:from>
    <xdr:to>
      <xdr:col>46</xdr:col>
      <xdr:colOff>38100</xdr:colOff>
      <xdr:row>93</xdr:row>
      <xdr:rowOff>71388</xdr:rowOff>
    </xdr:to>
    <xdr:sp macro="" textlink="">
      <xdr:nvSpPr>
        <xdr:cNvPr id="483" name="楕円 482"/>
        <xdr:cNvSpPr/>
      </xdr:nvSpPr>
      <xdr:spPr>
        <a:xfrm>
          <a:off x="8699500" y="159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87915</xdr:rowOff>
    </xdr:from>
    <xdr:ext cx="599010" cy="259045"/>
    <xdr:sp macro="" textlink="">
      <xdr:nvSpPr>
        <xdr:cNvPr id="484" name="テキスト ボックス 483"/>
        <xdr:cNvSpPr txBox="1"/>
      </xdr:nvSpPr>
      <xdr:spPr>
        <a:xfrm>
          <a:off x="8450795" y="1568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129694</xdr:rowOff>
    </xdr:from>
    <xdr:to>
      <xdr:col>41</xdr:col>
      <xdr:colOff>101600</xdr:colOff>
      <xdr:row>92</xdr:row>
      <xdr:rowOff>59844</xdr:rowOff>
    </xdr:to>
    <xdr:sp macro="" textlink="">
      <xdr:nvSpPr>
        <xdr:cNvPr id="485" name="楕円 484"/>
        <xdr:cNvSpPr/>
      </xdr:nvSpPr>
      <xdr:spPr>
        <a:xfrm>
          <a:off x="7810500" y="157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76371</xdr:rowOff>
    </xdr:from>
    <xdr:ext cx="599010" cy="259045"/>
    <xdr:sp macro="" textlink="">
      <xdr:nvSpPr>
        <xdr:cNvPr id="486" name="テキスト ボックス 485"/>
        <xdr:cNvSpPr txBox="1"/>
      </xdr:nvSpPr>
      <xdr:spPr>
        <a:xfrm>
          <a:off x="7561795" y="15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54096</xdr:rowOff>
    </xdr:from>
    <xdr:to>
      <xdr:col>36</xdr:col>
      <xdr:colOff>165100</xdr:colOff>
      <xdr:row>92</xdr:row>
      <xdr:rowOff>155696</xdr:rowOff>
    </xdr:to>
    <xdr:sp macro="" textlink="">
      <xdr:nvSpPr>
        <xdr:cNvPr id="487" name="楕円 486"/>
        <xdr:cNvSpPr/>
      </xdr:nvSpPr>
      <xdr:spPr>
        <a:xfrm>
          <a:off x="6921500" y="158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773</xdr:rowOff>
    </xdr:from>
    <xdr:ext cx="599010" cy="259045"/>
    <xdr:sp macro="" textlink="">
      <xdr:nvSpPr>
        <xdr:cNvPr id="488" name="テキスト ボックス 487"/>
        <xdr:cNvSpPr txBox="1"/>
      </xdr:nvSpPr>
      <xdr:spPr>
        <a:xfrm>
          <a:off x="6672795" y="1560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168075</xdr:rowOff>
    </xdr:from>
    <xdr:to>
      <xdr:col>85</xdr:col>
      <xdr:colOff>127000</xdr:colOff>
      <xdr:row>38</xdr:row>
      <xdr:rowOff>7724</xdr:rowOff>
    </xdr:to>
    <xdr:cxnSp macro="">
      <xdr:nvCxnSpPr>
        <xdr:cNvPr id="513" name="直線コネクタ 512"/>
        <xdr:cNvCxnSpPr/>
      </xdr:nvCxnSpPr>
      <xdr:spPr>
        <a:xfrm>
          <a:off x="15481300" y="6511725"/>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168075</xdr:rowOff>
    </xdr:from>
    <xdr:to>
      <xdr:col>81</xdr:col>
      <xdr:colOff>50800</xdr:colOff>
      <xdr:row>38</xdr:row>
      <xdr:rowOff>24405</xdr:rowOff>
    </xdr:to>
    <xdr:cxnSp macro="">
      <xdr:nvCxnSpPr>
        <xdr:cNvPr id="516" name="直線コネクタ 515"/>
        <xdr:cNvCxnSpPr/>
      </xdr:nvCxnSpPr>
      <xdr:spPr>
        <a:xfrm flipV="1">
          <a:off x="14592300" y="6511725"/>
          <a:ext cx="889000" cy="2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167275</xdr:rowOff>
    </xdr:from>
    <xdr:to>
      <xdr:col>76</xdr:col>
      <xdr:colOff>114300</xdr:colOff>
      <xdr:row>38</xdr:row>
      <xdr:rowOff>24405</xdr:rowOff>
    </xdr:to>
    <xdr:cxnSp macro="">
      <xdr:nvCxnSpPr>
        <xdr:cNvPr id="519" name="直線コネクタ 518"/>
        <xdr:cNvCxnSpPr/>
      </xdr:nvCxnSpPr>
      <xdr:spPr>
        <a:xfrm>
          <a:off x="13703300" y="6510925"/>
          <a:ext cx="889000" cy="2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167275</xdr:rowOff>
    </xdr:from>
    <xdr:to>
      <xdr:col>71</xdr:col>
      <xdr:colOff>177800</xdr:colOff>
      <xdr:row>38</xdr:row>
      <xdr:rowOff>9775</xdr:rowOff>
    </xdr:to>
    <xdr:cxnSp macro="">
      <xdr:nvCxnSpPr>
        <xdr:cNvPr id="522" name="直線コネクタ 521"/>
        <xdr:cNvCxnSpPr/>
      </xdr:nvCxnSpPr>
      <xdr:spPr>
        <a:xfrm flipV="1">
          <a:off x="12814300" y="6510925"/>
          <a:ext cx="889000" cy="1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128374</xdr:rowOff>
    </xdr:from>
    <xdr:to>
      <xdr:col>85</xdr:col>
      <xdr:colOff>177800</xdr:colOff>
      <xdr:row>38</xdr:row>
      <xdr:rowOff>58524</xdr:rowOff>
    </xdr:to>
    <xdr:sp macro="" textlink="">
      <xdr:nvSpPr>
        <xdr:cNvPr id="532" name="楕円 531"/>
        <xdr:cNvSpPr/>
      </xdr:nvSpPr>
      <xdr:spPr>
        <a:xfrm>
          <a:off x="16268700" y="64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3" name="災害復旧事業費該当値テキスト"/>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117275</xdr:rowOff>
    </xdr:from>
    <xdr:to>
      <xdr:col>81</xdr:col>
      <xdr:colOff>101600</xdr:colOff>
      <xdr:row>38</xdr:row>
      <xdr:rowOff>47425</xdr:rowOff>
    </xdr:to>
    <xdr:sp macro="" textlink="">
      <xdr:nvSpPr>
        <xdr:cNvPr id="534" name="楕円 533"/>
        <xdr:cNvSpPr/>
      </xdr:nvSpPr>
      <xdr:spPr>
        <a:xfrm>
          <a:off x="15430500" y="64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38552</xdr:rowOff>
    </xdr:from>
    <xdr:ext cx="469744" cy="259045"/>
    <xdr:sp macro="" textlink="">
      <xdr:nvSpPr>
        <xdr:cNvPr id="535" name="テキスト ボックス 534"/>
        <xdr:cNvSpPr txBox="1"/>
      </xdr:nvSpPr>
      <xdr:spPr>
        <a:xfrm>
          <a:off x="15246428" y="655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145055</xdr:rowOff>
    </xdr:from>
    <xdr:to>
      <xdr:col>76</xdr:col>
      <xdr:colOff>165100</xdr:colOff>
      <xdr:row>38</xdr:row>
      <xdr:rowOff>75205</xdr:rowOff>
    </xdr:to>
    <xdr:sp macro="" textlink="">
      <xdr:nvSpPr>
        <xdr:cNvPr id="536" name="楕円 535"/>
        <xdr:cNvSpPr/>
      </xdr:nvSpPr>
      <xdr:spPr>
        <a:xfrm>
          <a:off x="14541500" y="6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66332</xdr:rowOff>
    </xdr:from>
    <xdr:ext cx="378565" cy="259045"/>
    <xdr:sp macro="" textlink="">
      <xdr:nvSpPr>
        <xdr:cNvPr id="537" name="テキスト ボックス 536"/>
        <xdr:cNvSpPr txBox="1"/>
      </xdr:nvSpPr>
      <xdr:spPr>
        <a:xfrm>
          <a:off x="14403017" y="658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116475</xdr:rowOff>
    </xdr:from>
    <xdr:to>
      <xdr:col>72</xdr:col>
      <xdr:colOff>38100</xdr:colOff>
      <xdr:row>38</xdr:row>
      <xdr:rowOff>46625</xdr:rowOff>
    </xdr:to>
    <xdr:sp macro="" textlink="">
      <xdr:nvSpPr>
        <xdr:cNvPr id="538" name="楕円 537"/>
        <xdr:cNvSpPr/>
      </xdr:nvSpPr>
      <xdr:spPr>
        <a:xfrm>
          <a:off x="13652500" y="64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37752</xdr:rowOff>
    </xdr:from>
    <xdr:ext cx="469744" cy="259045"/>
    <xdr:sp macro="" textlink="">
      <xdr:nvSpPr>
        <xdr:cNvPr id="539" name="テキスト ボックス 538"/>
        <xdr:cNvSpPr txBox="1"/>
      </xdr:nvSpPr>
      <xdr:spPr>
        <a:xfrm>
          <a:off x="13468428" y="655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130425</xdr:rowOff>
    </xdr:from>
    <xdr:to>
      <xdr:col>67</xdr:col>
      <xdr:colOff>101600</xdr:colOff>
      <xdr:row>38</xdr:row>
      <xdr:rowOff>60575</xdr:rowOff>
    </xdr:to>
    <xdr:sp macro="" textlink="">
      <xdr:nvSpPr>
        <xdr:cNvPr id="540" name="楕円 539"/>
        <xdr:cNvSpPr/>
      </xdr:nvSpPr>
      <xdr:spPr>
        <a:xfrm>
          <a:off x="12763500" y="64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51702</xdr:rowOff>
    </xdr:from>
    <xdr:ext cx="469744" cy="259045"/>
    <xdr:sp macro="" textlink="">
      <xdr:nvSpPr>
        <xdr:cNvPr id="541" name="テキスト ボックス 540"/>
        <xdr:cNvSpPr txBox="1"/>
      </xdr:nvSpPr>
      <xdr:spPr>
        <a:xfrm>
          <a:off x="12579428" y="656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23113</xdr:rowOff>
    </xdr:from>
    <xdr:to>
      <xdr:col>85</xdr:col>
      <xdr:colOff>127000</xdr:colOff>
      <xdr:row>76</xdr:row>
      <xdr:rowOff>23242</xdr:rowOff>
    </xdr:to>
    <xdr:cxnSp macro="">
      <xdr:nvCxnSpPr>
        <xdr:cNvPr id="617" name="直線コネクタ 616"/>
        <xdr:cNvCxnSpPr/>
      </xdr:nvCxnSpPr>
      <xdr:spPr>
        <a:xfrm flipV="1">
          <a:off x="15481300" y="13053313"/>
          <a:ext cx="8382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23242</xdr:rowOff>
    </xdr:from>
    <xdr:to>
      <xdr:col>81</xdr:col>
      <xdr:colOff>50800</xdr:colOff>
      <xdr:row>76</xdr:row>
      <xdr:rowOff>44231</xdr:rowOff>
    </xdr:to>
    <xdr:cxnSp macro="">
      <xdr:nvCxnSpPr>
        <xdr:cNvPr id="620" name="直線コネクタ 619"/>
        <xdr:cNvCxnSpPr/>
      </xdr:nvCxnSpPr>
      <xdr:spPr>
        <a:xfrm flipV="1">
          <a:off x="14592300" y="13053442"/>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32742</xdr:rowOff>
    </xdr:from>
    <xdr:to>
      <xdr:col>76</xdr:col>
      <xdr:colOff>114300</xdr:colOff>
      <xdr:row>76</xdr:row>
      <xdr:rowOff>44231</xdr:rowOff>
    </xdr:to>
    <xdr:cxnSp macro="">
      <xdr:nvCxnSpPr>
        <xdr:cNvPr id="623" name="直線コネクタ 622"/>
        <xdr:cNvCxnSpPr/>
      </xdr:nvCxnSpPr>
      <xdr:spPr>
        <a:xfrm>
          <a:off x="13703300" y="1306294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25958</xdr:rowOff>
    </xdr:from>
    <xdr:to>
      <xdr:col>71</xdr:col>
      <xdr:colOff>177800</xdr:colOff>
      <xdr:row>76</xdr:row>
      <xdr:rowOff>32742</xdr:rowOff>
    </xdr:to>
    <xdr:cxnSp macro="">
      <xdr:nvCxnSpPr>
        <xdr:cNvPr id="626" name="直線コネクタ 625"/>
        <xdr:cNvCxnSpPr/>
      </xdr:nvCxnSpPr>
      <xdr:spPr>
        <a:xfrm>
          <a:off x="12814300" y="13056158"/>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0" name="テキスト ボックス 629"/>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143764</xdr:rowOff>
    </xdr:from>
    <xdr:to>
      <xdr:col>85</xdr:col>
      <xdr:colOff>177800</xdr:colOff>
      <xdr:row>76</xdr:row>
      <xdr:rowOff>73915</xdr:rowOff>
    </xdr:to>
    <xdr:sp macro="" textlink="">
      <xdr:nvSpPr>
        <xdr:cNvPr id="636" name="楕円 635"/>
        <xdr:cNvSpPr/>
      </xdr:nvSpPr>
      <xdr:spPr>
        <a:xfrm>
          <a:off x="16268700" y="1300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166641</xdr:rowOff>
    </xdr:from>
    <xdr:ext cx="599010" cy="259045"/>
    <xdr:sp macro="" textlink="">
      <xdr:nvSpPr>
        <xdr:cNvPr id="637" name="公債費該当値テキスト"/>
        <xdr:cNvSpPr txBox="1"/>
      </xdr:nvSpPr>
      <xdr:spPr>
        <a:xfrm>
          <a:off x="16370300" y="1285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143892</xdr:rowOff>
    </xdr:from>
    <xdr:to>
      <xdr:col>81</xdr:col>
      <xdr:colOff>101600</xdr:colOff>
      <xdr:row>76</xdr:row>
      <xdr:rowOff>74042</xdr:rowOff>
    </xdr:to>
    <xdr:sp macro="" textlink="">
      <xdr:nvSpPr>
        <xdr:cNvPr id="638" name="楕円 637"/>
        <xdr:cNvSpPr/>
      </xdr:nvSpPr>
      <xdr:spPr>
        <a:xfrm>
          <a:off x="15430500" y="130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90569</xdr:rowOff>
    </xdr:from>
    <xdr:ext cx="599010" cy="259045"/>
    <xdr:sp macro="" textlink="">
      <xdr:nvSpPr>
        <xdr:cNvPr id="639" name="テキスト ボックス 638"/>
        <xdr:cNvSpPr txBox="1"/>
      </xdr:nvSpPr>
      <xdr:spPr>
        <a:xfrm>
          <a:off x="15181795" y="1277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164881</xdr:rowOff>
    </xdr:from>
    <xdr:to>
      <xdr:col>76</xdr:col>
      <xdr:colOff>165100</xdr:colOff>
      <xdr:row>76</xdr:row>
      <xdr:rowOff>95031</xdr:rowOff>
    </xdr:to>
    <xdr:sp macro="" textlink="">
      <xdr:nvSpPr>
        <xdr:cNvPr id="640" name="楕円 639"/>
        <xdr:cNvSpPr/>
      </xdr:nvSpPr>
      <xdr:spPr>
        <a:xfrm>
          <a:off x="14541500" y="130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111559</xdr:rowOff>
    </xdr:from>
    <xdr:ext cx="534377" cy="259045"/>
    <xdr:sp macro="" textlink="">
      <xdr:nvSpPr>
        <xdr:cNvPr id="641" name="テキスト ボックス 640"/>
        <xdr:cNvSpPr txBox="1"/>
      </xdr:nvSpPr>
      <xdr:spPr>
        <a:xfrm>
          <a:off x="14325111" y="127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153392</xdr:rowOff>
    </xdr:from>
    <xdr:to>
      <xdr:col>72</xdr:col>
      <xdr:colOff>38100</xdr:colOff>
      <xdr:row>76</xdr:row>
      <xdr:rowOff>83542</xdr:rowOff>
    </xdr:to>
    <xdr:sp macro="" textlink="">
      <xdr:nvSpPr>
        <xdr:cNvPr id="642" name="楕円 641"/>
        <xdr:cNvSpPr/>
      </xdr:nvSpPr>
      <xdr:spPr>
        <a:xfrm>
          <a:off x="13652500" y="130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100070</xdr:rowOff>
    </xdr:from>
    <xdr:ext cx="534377" cy="259045"/>
    <xdr:sp macro="" textlink="">
      <xdr:nvSpPr>
        <xdr:cNvPr id="643" name="テキスト ボックス 642"/>
        <xdr:cNvSpPr txBox="1"/>
      </xdr:nvSpPr>
      <xdr:spPr>
        <a:xfrm>
          <a:off x="13436111" y="127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146608</xdr:rowOff>
    </xdr:from>
    <xdr:to>
      <xdr:col>67</xdr:col>
      <xdr:colOff>101600</xdr:colOff>
      <xdr:row>76</xdr:row>
      <xdr:rowOff>76758</xdr:rowOff>
    </xdr:to>
    <xdr:sp macro="" textlink="">
      <xdr:nvSpPr>
        <xdr:cNvPr id="644" name="楕円 643"/>
        <xdr:cNvSpPr/>
      </xdr:nvSpPr>
      <xdr:spPr>
        <a:xfrm>
          <a:off x="12763500" y="130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93285</xdr:rowOff>
    </xdr:from>
    <xdr:ext cx="534377" cy="259045"/>
    <xdr:sp macro="" textlink="">
      <xdr:nvSpPr>
        <xdr:cNvPr id="645" name="テキスト ボックス 644"/>
        <xdr:cNvSpPr txBox="1"/>
      </xdr:nvSpPr>
      <xdr:spPr>
        <a:xfrm>
          <a:off x="12547111" y="12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42267</xdr:rowOff>
    </xdr:from>
    <xdr:to>
      <xdr:col>85</xdr:col>
      <xdr:colOff>127000</xdr:colOff>
      <xdr:row>99</xdr:row>
      <xdr:rowOff>27108</xdr:rowOff>
    </xdr:to>
    <xdr:cxnSp macro="">
      <xdr:nvCxnSpPr>
        <xdr:cNvPr id="676" name="直線コネクタ 675"/>
        <xdr:cNvCxnSpPr/>
      </xdr:nvCxnSpPr>
      <xdr:spPr>
        <a:xfrm flipV="1">
          <a:off x="15481300" y="16501467"/>
          <a:ext cx="838200" cy="49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71718</xdr:rowOff>
    </xdr:from>
    <xdr:to>
      <xdr:col>81</xdr:col>
      <xdr:colOff>50800</xdr:colOff>
      <xdr:row>99</xdr:row>
      <xdr:rowOff>27108</xdr:rowOff>
    </xdr:to>
    <xdr:cxnSp macro="">
      <xdr:nvCxnSpPr>
        <xdr:cNvPr id="679" name="直線コネクタ 678"/>
        <xdr:cNvCxnSpPr/>
      </xdr:nvCxnSpPr>
      <xdr:spPr>
        <a:xfrm>
          <a:off x="14592300" y="16873818"/>
          <a:ext cx="889000" cy="1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71718</xdr:rowOff>
    </xdr:from>
    <xdr:to>
      <xdr:col>76</xdr:col>
      <xdr:colOff>114300</xdr:colOff>
      <xdr:row>98</xdr:row>
      <xdr:rowOff>86074</xdr:rowOff>
    </xdr:to>
    <xdr:cxnSp macro="">
      <xdr:nvCxnSpPr>
        <xdr:cNvPr id="682" name="直線コネクタ 681"/>
        <xdr:cNvCxnSpPr/>
      </xdr:nvCxnSpPr>
      <xdr:spPr>
        <a:xfrm flipV="1">
          <a:off x="13703300" y="16873818"/>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4" name="テキスト ボックス 683"/>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86074</xdr:rowOff>
    </xdr:from>
    <xdr:to>
      <xdr:col>71</xdr:col>
      <xdr:colOff>177800</xdr:colOff>
      <xdr:row>99</xdr:row>
      <xdr:rowOff>29606</xdr:rowOff>
    </xdr:to>
    <xdr:cxnSp macro="">
      <xdr:nvCxnSpPr>
        <xdr:cNvPr id="685" name="直線コネクタ 684"/>
        <xdr:cNvCxnSpPr/>
      </xdr:nvCxnSpPr>
      <xdr:spPr>
        <a:xfrm flipV="1">
          <a:off x="12814300" y="16888174"/>
          <a:ext cx="889000" cy="1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7" name="テキスト ボックス 686"/>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162917</xdr:rowOff>
    </xdr:from>
    <xdr:to>
      <xdr:col>85</xdr:col>
      <xdr:colOff>177800</xdr:colOff>
      <xdr:row>96</xdr:row>
      <xdr:rowOff>93067</xdr:rowOff>
    </xdr:to>
    <xdr:sp macro="" textlink="">
      <xdr:nvSpPr>
        <xdr:cNvPr id="695" name="楕円 694"/>
        <xdr:cNvSpPr/>
      </xdr:nvSpPr>
      <xdr:spPr>
        <a:xfrm>
          <a:off x="16268700" y="164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14344</xdr:rowOff>
    </xdr:from>
    <xdr:ext cx="599010" cy="259045"/>
    <xdr:sp macro="" textlink="">
      <xdr:nvSpPr>
        <xdr:cNvPr id="696" name="積立金該当値テキスト"/>
        <xdr:cNvSpPr txBox="1"/>
      </xdr:nvSpPr>
      <xdr:spPr>
        <a:xfrm>
          <a:off x="16370300" y="1630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147758</xdr:rowOff>
    </xdr:from>
    <xdr:to>
      <xdr:col>81</xdr:col>
      <xdr:colOff>101600</xdr:colOff>
      <xdr:row>99</xdr:row>
      <xdr:rowOff>77908</xdr:rowOff>
    </xdr:to>
    <xdr:sp macro="" textlink="">
      <xdr:nvSpPr>
        <xdr:cNvPr id="697" name="楕円 696"/>
        <xdr:cNvSpPr/>
      </xdr:nvSpPr>
      <xdr:spPr>
        <a:xfrm>
          <a:off x="15430500" y="169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69035</xdr:rowOff>
    </xdr:from>
    <xdr:ext cx="534377" cy="259045"/>
    <xdr:sp macro="" textlink="">
      <xdr:nvSpPr>
        <xdr:cNvPr id="698" name="テキスト ボックス 697"/>
        <xdr:cNvSpPr txBox="1"/>
      </xdr:nvSpPr>
      <xdr:spPr>
        <a:xfrm>
          <a:off x="15214111" y="1704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20918</xdr:rowOff>
    </xdr:from>
    <xdr:to>
      <xdr:col>76</xdr:col>
      <xdr:colOff>165100</xdr:colOff>
      <xdr:row>98</xdr:row>
      <xdr:rowOff>122518</xdr:rowOff>
    </xdr:to>
    <xdr:sp macro="" textlink="">
      <xdr:nvSpPr>
        <xdr:cNvPr id="699" name="楕円 698"/>
        <xdr:cNvSpPr/>
      </xdr:nvSpPr>
      <xdr:spPr>
        <a:xfrm>
          <a:off x="14541500" y="168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139045</xdr:rowOff>
    </xdr:from>
    <xdr:ext cx="534377" cy="259045"/>
    <xdr:sp macro="" textlink="">
      <xdr:nvSpPr>
        <xdr:cNvPr id="700" name="テキスト ボックス 699"/>
        <xdr:cNvSpPr txBox="1"/>
      </xdr:nvSpPr>
      <xdr:spPr>
        <a:xfrm>
          <a:off x="14325111" y="165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35274</xdr:rowOff>
    </xdr:from>
    <xdr:to>
      <xdr:col>72</xdr:col>
      <xdr:colOff>38100</xdr:colOff>
      <xdr:row>98</xdr:row>
      <xdr:rowOff>136874</xdr:rowOff>
    </xdr:to>
    <xdr:sp macro="" textlink="">
      <xdr:nvSpPr>
        <xdr:cNvPr id="701" name="楕円 700"/>
        <xdr:cNvSpPr/>
      </xdr:nvSpPr>
      <xdr:spPr>
        <a:xfrm>
          <a:off x="13652500" y="168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153401</xdr:rowOff>
    </xdr:from>
    <xdr:ext cx="534377" cy="259045"/>
    <xdr:sp macro="" textlink="">
      <xdr:nvSpPr>
        <xdr:cNvPr id="702" name="テキスト ボックス 701"/>
        <xdr:cNvSpPr txBox="1"/>
      </xdr:nvSpPr>
      <xdr:spPr>
        <a:xfrm>
          <a:off x="13436111" y="1661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150256</xdr:rowOff>
    </xdr:from>
    <xdr:to>
      <xdr:col>67</xdr:col>
      <xdr:colOff>101600</xdr:colOff>
      <xdr:row>99</xdr:row>
      <xdr:rowOff>80406</xdr:rowOff>
    </xdr:to>
    <xdr:sp macro="" textlink="">
      <xdr:nvSpPr>
        <xdr:cNvPr id="703" name="楕円 702"/>
        <xdr:cNvSpPr/>
      </xdr:nvSpPr>
      <xdr:spPr>
        <a:xfrm>
          <a:off x="12763500" y="169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71533</xdr:rowOff>
    </xdr:from>
    <xdr:ext cx="534377" cy="259045"/>
    <xdr:sp macro="" textlink="">
      <xdr:nvSpPr>
        <xdr:cNvPr id="704" name="テキスト ボックス 703"/>
        <xdr:cNvSpPr txBox="1"/>
      </xdr:nvSpPr>
      <xdr:spPr>
        <a:xfrm>
          <a:off x="12547111" y="170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95397</xdr:rowOff>
    </xdr:from>
    <xdr:to>
      <xdr:col>116</xdr:col>
      <xdr:colOff>63500</xdr:colOff>
      <xdr:row>38</xdr:row>
      <xdr:rowOff>139700</xdr:rowOff>
    </xdr:to>
    <xdr:cxnSp macro="">
      <xdr:nvCxnSpPr>
        <xdr:cNvPr id="731" name="直線コネクタ 730"/>
        <xdr:cNvCxnSpPr/>
      </xdr:nvCxnSpPr>
      <xdr:spPr>
        <a:xfrm flipV="1">
          <a:off x="21323300" y="6610497"/>
          <a:ext cx="8382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44597</xdr:rowOff>
    </xdr:from>
    <xdr:to>
      <xdr:col>116</xdr:col>
      <xdr:colOff>114300</xdr:colOff>
      <xdr:row>38</xdr:row>
      <xdr:rowOff>146197</xdr:rowOff>
    </xdr:to>
    <xdr:sp macro="" textlink="">
      <xdr:nvSpPr>
        <xdr:cNvPr id="750" name="楕円 749"/>
        <xdr:cNvSpPr/>
      </xdr:nvSpPr>
      <xdr:spPr>
        <a:xfrm>
          <a:off x="22110700" y="65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142628</xdr:rowOff>
    </xdr:from>
    <xdr:ext cx="378565" cy="259045"/>
    <xdr:sp macro="" textlink="">
      <xdr:nvSpPr>
        <xdr:cNvPr id="751" name="投資及び出資金該当値テキスト"/>
        <xdr:cNvSpPr txBox="1"/>
      </xdr:nvSpPr>
      <xdr:spPr>
        <a:xfrm>
          <a:off x="22212300" y="648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146806</xdr:rowOff>
    </xdr:from>
    <xdr:to>
      <xdr:col>116</xdr:col>
      <xdr:colOff>63500</xdr:colOff>
      <xdr:row>58</xdr:row>
      <xdr:rowOff>147777</xdr:rowOff>
    </xdr:to>
    <xdr:cxnSp macro="">
      <xdr:nvCxnSpPr>
        <xdr:cNvPr id="788" name="直線コネクタ 787"/>
        <xdr:cNvCxnSpPr/>
      </xdr:nvCxnSpPr>
      <xdr:spPr>
        <a:xfrm flipV="1">
          <a:off x="21323300" y="10090906"/>
          <a:ext cx="8382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89" name="貸付金平均値テキスト"/>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147777</xdr:rowOff>
    </xdr:from>
    <xdr:to>
      <xdr:col>111</xdr:col>
      <xdr:colOff>177800</xdr:colOff>
      <xdr:row>58</xdr:row>
      <xdr:rowOff>149034</xdr:rowOff>
    </xdr:to>
    <xdr:cxnSp macro="">
      <xdr:nvCxnSpPr>
        <xdr:cNvPr id="791" name="直線コネクタ 790"/>
        <xdr:cNvCxnSpPr/>
      </xdr:nvCxnSpPr>
      <xdr:spPr>
        <a:xfrm flipV="1">
          <a:off x="20434300" y="1009187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3" name="テキスト ボックス 792"/>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149034</xdr:rowOff>
    </xdr:from>
    <xdr:to>
      <xdr:col>107</xdr:col>
      <xdr:colOff>50800</xdr:colOff>
      <xdr:row>58</xdr:row>
      <xdr:rowOff>149873</xdr:rowOff>
    </xdr:to>
    <xdr:cxnSp macro="">
      <xdr:nvCxnSpPr>
        <xdr:cNvPr id="794" name="直線コネクタ 793"/>
        <xdr:cNvCxnSpPr/>
      </xdr:nvCxnSpPr>
      <xdr:spPr>
        <a:xfrm flipV="1">
          <a:off x="19545300" y="10093134"/>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6" name="テキスト ボックス 795"/>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149873</xdr:rowOff>
    </xdr:from>
    <xdr:to>
      <xdr:col>102</xdr:col>
      <xdr:colOff>114300</xdr:colOff>
      <xdr:row>58</xdr:row>
      <xdr:rowOff>151130</xdr:rowOff>
    </xdr:to>
    <xdr:cxnSp macro="">
      <xdr:nvCxnSpPr>
        <xdr:cNvPr id="797" name="直線コネクタ 796"/>
        <xdr:cNvCxnSpPr/>
      </xdr:nvCxnSpPr>
      <xdr:spPr>
        <a:xfrm flipV="1">
          <a:off x="18656300" y="1009397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799" name="テキスト ボックス 798"/>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1" name="テキスト ボックス 800"/>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96006</xdr:rowOff>
    </xdr:from>
    <xdr:to>
      <xdr:col>116</xdr:col>
      <xdr:colOff>114300</xdr:colOff>
      <xdr:row>59</xdr:row>
      <xdr:rowOff>26156</xdr:rowOff>
    </xdr:to>
    <xdr:sp macro="" textlink="">
      <xdr:nvSpPr>
        <xdr:cNvPr id="807" name="楕円 806"/>
        <xdr:cNvSpPr/>
      </xdr:nvSpPr>
      <xdr:spPr>
        <a:xfrm>
          <a:off x="22110700" y="10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55383</xdr:rowOff>
    </xdr:from>
    <xdr:ext cx="469744" cy="259045"/>
    <xdr:sp macro="" textlink="">
      <xdr:nvSpPr>
        <xdr:cNvPr id="808" name="貸付金該当値テキスト"/>
        <xdr:cNvSpPr txBox="1"/>
      </xdr:nvSpPr>
      <xdr:spPr>
        <a:xfrm>
          <a:off x="22212300" y="982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96977</xdr:rowOff>
    </xdr:from>
    <xdr:to>
      <xdr:col>112</xdr:col>
      <xdr:colOff>38100</xdr:colOff>
      <xdr:row>59</xdr:row>
      <xdr:rowOff>27127</xdr:rowOff>
    </xdr:to>
    <xdr:sp macro="" textlink="">
      <xdr:nvSpPr>
        <xdr:cNvPr id="809" name="楕円 808"/>
        <xdr:cNvSpPr/>
      </xdr:nvSpPr>
      <xdr:spPr>
        <a:xfrm>
          <a:off x="21272500" y="100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43654</xdr:rowOff>
    </xdr:from>
    <xdr:ext cx="469744" cy="259045"/>
    <xdr:sp macro="" textlink="">
      <xdr:nvSpPr>
        <xdr:cNvPr id="810" name="テキスト ボックス 809"/>
        <xdr:cNvSpPr txBox="1"/>
      </xdr:nvSpPr>
      <xdr:spPr>
        <a:xfrm>
          <a:off x="21088428" y="981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98234</xdr:rowOff>
    </xdr:from>
    <xdr:to>
      <xdr:col>107</xdr:col>
      <xdr:colOff>101600</xdr:colOff>
      <xdr:row>59</xdr:row>
      <xdr:rowOff>28384</xdr:rowOff>
    </xdr:to>
    <xdr:sp macro="" textlink="">
      <xdr:nvSpPr>
        <xdr:cNvPr id="811" name="楕円 810"/>
        <xdr:cNvSpPr/>
      </xdr:nvSpPr>
      <xdr:spPr>
        <a:xfrm>
          <a:off x="20383500" y="100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44911</xdr:rowOff>
    </xdr:from>
    <xdr:ext cx="469744" cy="259045"/>
    <xdr:sp macro="" textlink="">
      <xdr:nvSpPr>
        <xdr:cNvPr id="812" name="テキスト ボックス 811"/>
        <xdr:cNvSpPr txBox="1"/>
      </xdr:nvSpPr>
      <xdr:spPr>
        <a:xfrm>
          <a:off x="20199428" y="981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99073</xdr:rowOff>
    </xdr:from>
    <xdr:to>
      <xdr:col>102</xdr:col>
      <xdr:colOff>165100</xdr:colOff>
      <xdr:row>59</xdr:row>
      <xdr:rowOff>29223</xdr:rowOff>
    </xdr:to>
    <xdr:sp macro="" textlink="">
      <xdr:nvSpPr>
        <xdr:cNvPr id="813" name="楕円 812"/>
        <xdr:cNvSpPr/>
      </xdr:nvSpPr>
      <xdr:spPr>
        <a:xfrm>
          <a:off x="19494500" y="100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45750</xdr:rowOff>
    </xdr:from>
    <xdr:ext cx="469744" cy="259045"/>
    <xdr:sp macro="" textlink="">
      <xdr:nvSpPr>
        <xdr:cNvPr id="814" name="テキスト ボックス 813"/>
        <xdr:cNvSpPr txBox="1"/>
      </xdr:nvSpPr>
      <xdr:spPr>
        <a:xfrm>
          <a:off x="19310428" y="981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100330</xdr:rowOff>
    </xdr:from>
    <xdr:to>
      <xdr:col>98</xdr:col>
      <xdr:colOff>38100</xdr:colOff>
      <xdr:row>59</xdr:row>
      <xdr:rowOff>30480</xdr:rowOff>
    </xdr:to>
    <xdr:sp macro="" textlink="">
      <xdr:nvSpPr>
        <xdr:cNvPr id="815" name="楕円 814"/>
        <xdr:cNvSpPr/>
      </xdr:nvSpPr>
      <xdr:spPr>
        <a:xfrm>
          <a:off x="18605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47007</xdr:rowOff>
    </xdr:from>
    <xdr:ext cx="469744" cy="259045"/>
    <xdr:sp macro="" textlink="">
      <xdr:nvSpPr>
        <xdr:cNvPr id="816" name="テキスト ボックス 815"/>
        <xdr:cNvSpPr txBox="1"/>
      </xdr:nvSpPr>
      <xdr:spPr>
        <a:xfrm>
          <a:off x="18421428" y="98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28715</xdr:rowOff>
    </xdr:from>
    <xdr:to>
      <xdr:col>116</xdr:col>
      <xdr:colOff>63500</xdr:colOff>
      <xdr:row>77</xdr:row>
      <xdr:rowOff>168912</xdr:rowOff>
    </xdr:to>
    <xdr:cxnSp macro="">
      <xdr:nvCxnSpPr>
        <xdr:cNvPr id="848" name="直線コネクタ 847"/>
        <xdr:cNvCxnSpPr/>
      </xdr:nvCxnSpPr>
      <xdr:spPr>
        <a:xfrm>
          <a:off x="21323300" y="13230365"/>
          <a:ext cx="838200" cy="14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28715</xdr:rowOff>
    </xdr:from>
    <xdr:to>
      <xdr:col>111</xdr:col>
      <xdr:colOff>177800</xdr:colOff>
      <xdr:row>77</xdr:row>
      <xdr:rowOff>61796</xdr:rowOff>
    </xdr:to>
    <xdr:cxnSp macro="">
      <xdr:nvCxnSpPr>
        <xdr:cNvPr id="851" name="直線コネクタ 850"/>
        <xdr:cNvCxnSpPr/>
      </xdr:nvCxnSpPr>
      <xdr:spPr>
        <a:xfrm flipV="1">
          <a:off x="20434300" y="13230365"/>
          <a:ext cx="889000" cy="3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61796</xdr:rowOff>
    </xdr:from>
    <xdr:to>
      <xdr:col>107</xdr:col>
      <xdr:colOff>50800</xdr:colOff>
      <xdr:row>77</xdr:row>
      <xdr:rowOff>84020</xdr:rowOff>
    </xdr:to>
    <xdr:cxnSp macro="">
      <xdr:nvCxnSpPr>
        <xdr:cNvPr id="854" name="直線コネクタ 853"/>
        <xdr:cNvCxnSpPr/>
      </xdr:nvCxnSpPr>
      <xdr:spPr>
        <a:xfrm flipV="1">
          <a:off x="19545300" y="13263446"/>
          <a:ext cx="889000" cy="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51183</xdr:rowOff>
    </xdr:from>
    <xdr:to>
      <xdr:col>102</xdr:col>
      <xdr:colOff>114300</xdr:colOff>
      <xdr:row>77</xdr:row>
      <xdr:rowOff>84020</xdr:rowOff>
    </xdr:to>
    <xdr:cxnSp macro="">
      <xdr:nvCxnSpPr>
        <xdr:cNvPr id="857" name="直線コネクタ 856"/>
        <xdr:cNvCxnSpPr/>
      </xdr:nvCxnSpPr>
      <xdr:spPr>
        <a:xfrm>
          <a:off x="18656300" y="13081383"/>
          <a:ext cx="889000" cy="20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118112</xdr:rowOff>
    </xdr:from>
    <xdr:to>
      <xdr:col>116</xdr:col>
      <xdr:colOff>114300</xdr:colOff>
      <xdr:row>78</xdr:row>
      <xdr:rowOff>48262</xdr:rowOff>
    </xdr:to>
    <xdr:sp macro="" textlink="">
      <xdr:nvSpPr>
        <xdr:cNvPr id="867" name="楕円 866"/>
        <xdr:cNvSpPr/>
      </xdr:nvSpPr>
      <xdr:spPr>
        <a:xfrm>
          <a:off x="22110700" y="133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96539</xdr:rowOff>
    </xdr:from>
    <xdr:ext cx="534377" cy="259045"/>
    <xdr:sp macro="" textlink="">
      <xdr:nvSpPr>
        <xdr:cNvPr id="868" name="繰出金該当値テキスト"/>
        <xdr:cNvSpPr txBox="1"/>
      </xdr:nvSpPr>
      <xdr:spPr>
        <a:xfrm>
          <a:off x="22212300" y="1329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149365</xdr:rowOff>
    </xdr:from>
    <xdr:to>
      <xdr:col>112</xdr:col>
      <xdr:colOff>38100</xdr:colOff>
      <xdr:row>77</xdr:row>
      <xdr:rowOff>79515</xdr:rowOff>
    </xdr:to>
    <xdr:sp macro="" textlink="">
      <xdr:nvSpPr>
        <xdr:cNvPr id="869" name="楕円 868"/>
        <xdr:cNvSpPr/>
      </xdr:nvSpPr>
      <xdr:spPr>
        <a:xfrm>
          <a:off x="21272500" y="131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70642</xdr:rowOff>
    </xdr:from>
    <xdr:ext cx="534377" cy="259045"/>
    <xdr:sp macro="" textlink="">
      <xdr:nvSpPr>
        <xdr:cNvPr id="870" name="テキスト ボックス 869"/>
        <xdr:cNvSpPr txBox="1"/>
      </xdr:nvSpPr>
      <xdr:spPr>
        <a:xfrm>
          <a:off x="21056111" y="1327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10996</xdr:rowOff>
    </xdr:from>
    <xdr:to>
      <xdr:col>107</xdr:col>
      <xdr:colOff>101600</xdr:colOff>
      <xdr:row>77</xdr:row>
      <xdr:rowOff>112596</xdr:rowOff>
    </xdr:to>
    <xdr:sp macro="" textlink="">
      <xdr:nvSpPr>
        <xdr:cNvPr id="871" name="楕円 870"/>
        <xdr:cNvSpPr/>
      </xdr:nvSpPr>
      <xdr:spPr>
        <a:xfrm>
          <a:off x="20383500" y="132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103723</xdr:rowOff>
    </xdr:from>
    <xdr:ext cx="534377" cy="259045"/>
    <xdr:sp macro="" textlink="">
      <xdr:nvSpPr>
        <xdr:cNvPr id="872" name="テキスト ボックス 871"/>
        <xdr:cNvSpPr txBox="1"/>
      </xdr:nvSpPr>
      <xdr:spPr>
        <a:xfrm>
          <a:off x="20167111" y="1330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33220</xdr:rowOff>
    </xdr:from>
    <xdr:to>
      <xdr:col>102</xdr:col>
      <xdr:colOff>165100</xdr:colOff>
      <xdr:row>77</xdr:row>
      <xdr:rowOff>134820</xdr:rowOff>
    </xdr:to>
    <xdr:sp macro="" textlink="">
      <xdr:nvSpPr>
        <xdr:cNvPr id="873" name="楕円 872"/>
        <xdr:cNvSpPr/>
      </xdr:nvSpPr>
      <xdr:spPr>
        <a:xfrm>
          <a:off x="19494500" y="132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125947</xdr:rowOff>
    </xdr:from>
    <xdr:ext cx="534377" cy="259045"/>
    <xdr:sp macro="" textlink="">
      <xdr:nvSpPr>
        <xdr:cNvPr id="874" name="テキスト ボックス 873"/>
        <xdr:cNvSpPr txBox="1"/>
      </xdr:nvSpPr>
      <xdr:spPr>
        <a:xfrm>
          <a:off x="19278111" y="1332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383</xdr:rowOff>
    </xdr:from>
    <xdr:to>
      <xdr:col>98</xdr:col>
      <xdr:colOff>38100</xdr:colOff>
      <xdr:row>76</xdr:row>
      <xdr:rowOff>101983</xdr:rowOff>
    </xdr:to>
    <xdr:sp macro="" textlink="">
      <xdr:nvSpPr>
        <xdr:cNvPr id="875" name="楕円 874"/>
        <xdr:cNvSpPr/>
      </xdr:nvSpPr>
      <xdr:spPr>
        <a:xfrm>
          <a:off x="18605500" y="1303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93110</xdr:rowOff>
    </xdr:from>
    <xdr:ext cx="534377" cy="259045"/>
    <xdr:sp macro="" textlink="">
      <xdr:nvSpPr>
        <xdr:cNvPr id="876" name="テキスト ボックス 875"/>
        <xdr:cNvSpPr txBox="1"/>
      </xdr:nvSpPr>
      <xdr:spPr>
        <a:xfrm>
          <a:off x="18389111" y="1312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項目において類似団体と比較して高くなってしまう要因としては離島であり、地理的要因により島内各所に点在する各施設に人員配置をし、施設維持管理及び行政サービスをしていかなければいけない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総額は９８億７６，３８１千円で住民一人当たりコストは１，３６７千円となっている。人口減少に伴い上がっていくことが懸念されるが、現状で施設の合併や統合は防災上の問題もあり、難しいためコスト削減を図りつつ継続して運営し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２年度大きく金額が上がった項目としては、新型コロナウイルス感染症対策のために水道料金補助を行った補助費等住民一人当たり１３０．７％（１６，４８１円）増、焼却場建設が始まったことによる普通建設事業費住民一人当たり３２．３％（５８，８９８円）増、焼却場建設事業の後年度の財源にあ充てるため、公共施設整備基金へ積立を行った積立金住民一人当たり２５５．７％（１２５，６８６円）増となっ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7,224
7,125
72.23
10,120,484
9,876,381
167,998
3,723,007
6,464,887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118173</xdr:rowOff>
    </xdr:from>
    <xdr:to>
      <xdr:col>24</xdr:col>
      <xdr:colOff>63500</xdr:colOff>
      <xdr:row>32</xdr:row>
      <xdr:rowOff>133223</xdr:rowOff>
    </xdr:to>
    <xdr:cxnSp macro="">
      <xdr:nvCxnSpPr>
        <xdr:cNvPr id="61" name="直線コネクタ 60"/>
        <xdr:cNvCxnSpPr/>
      </xdr:nvCxnSpPr>
      <xdr:spPr>
        <a:xfrm>
          <a:off x="3797300" y="5604573"/>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118173</xdr:rowOff>
    </xdr:from>
    <xdr:to>
      <xdr:col>19</xdr:col>
      <xdr:colOff>177800</xdr:colOff>
      <xdr:row>33</xdr:row>
      <xdr:rowOff>42926</xdr:rowOff>
    </xdr:to>
    <xdr:cxnSp macro="">
      <xdr:nvCxnSpPr>
        <xdr:cNvPr id="64" name="直線コネクタ 63"/>
        <xdr:cNvCxnSpPr/>
      </xdr:nvCxnSpPr>
      <xdr:spPr>
        <a:xfrm flipV="1">
          <a:off x="2908300" y="5604573"/>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42926</xdr:rowOff>
    </xdr:from>
    <xdr:to>
      <xdr:col>15</xdr:col>
      <xdr:colOff>50800</xdr:colOff>
      <xdr:row>33</xdr:row>
      <xdr:rowOff>113030</xdr:rowOff>
    </xdr:to>
    <xdr:cxnSp macro="">
      <xdr:nvCxnSpPr>
        <xdr:cNvPr id="67" name="直線コネクタ 66"/>
        <xdr:cNvCxnSpPr/>
      </xdr:nvCxnSpPr>
      <xdr:spPr>
        <a:xfrm flipV="1">
          <a:off x="2019300" y="5700776"/>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170752</xdr:rowOff>
    </xdr:from>
    <xdr:to>
      <xdr:col>10</xdr:col>
      <xdr:colOff>114300</xdr:colOff>
      <xdr:row>33</xdr:row>
      <xdr:rowOff>113030</xdr:rowOff>
    </xdr:to>
    <xdr:cxnSp macro="">
      <xdr:nvCxnSpPr>
        <xdr:cNvPr id="70" name="直線コネクタ 69"/>
        <xdr:cNvCxnSpPr/>
      </xdr:nvCxnSpPr>
      <xdr:spPr>
        <a:xfrm>
          <a:off x="1130300" y="5657152"/>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82423</xdr:rowOff>
    </xdr:from>
    <xdr:to>
      <xdr:col>24</xdr:col>
      <xdr:colOff>114300</xdr:colOff>
      <xdr:row>33</xdr:row>
      <xdr:rowOff>12573</xdr:rowOff>
    </xdr:to>
    <xdr:sp macro="" textlink="">
      <xdr:nvSpPr>
        <xdr:cNvPr id="80" name="楕円 79"/>
        <xdr:cNvSpPr/>
      </xdr:nvSpPr>
      <xdr:spPr>
        <a:xfrm>
          <a:off x="4584700" y="55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105300</xdr:rowOff>
    </xdr:from>
    <xdr:ext cx="534377" cy="259045"/>
    <xdr:sp macro="" textlink="">
      <xdr:nvSpPr>
        <xdr:cNvPr id="81" name="議会費該当値テキスト"/>
        <xdr:cNvSpPr txBox="1"/>
      </xdr:nvSpPr>
      <xdr:spPr>
        <a:xfrm>
          <a:off x="4686300" y="542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67373</xdr:rowOff>
    </xdr:from>
    <xdr:to>
      <xdr:col>20</xdr:col>
      <xdr:colOff>38100</xdr:colOff>
      <xdr:row>32</xdr:row>
      <xdr:rowOff>168973</xdr:rowOff>
    </xdr:to>
    <xdr:sp macro="" textlink="">
      <xdr:nvSpPr>
        <xdr:cNvPr id="82" name="楕円 81"/>
        <xdr:cNvSpPr/>
      </xdr:nvSpPr>
      <xdr:spPr>
        <a:xfrm>
          <a:off x="3746500" y="555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14050</xdr:rowOff>
    </xdr:from>
    <xdr:ext cx="534377" cy="259045"/>
    <xdr:sp macro="" textlink="">
      <xdr:nvSpPr>
        <xdr:cNvPr id="83" name="テキスト ボックス 82"/>
        <xdr:cNvSpPr txBox="1"/>
      </xdr:nvSpPr>
      <xdr:spPr>
        <a:xfrm>
          <a:off x="3530111" y="532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163576</xdr:rowOff>
    </xdr:from>
    <xdr:to>
      <xdr:col>15</xdr:col>
      <xdr:colOff>101600</xdr:colOff>
      <xdr:row>33</xdr:row>
      <xdr:rowOff>93726</xdr:rowOff>
    </xdr:to>
    <xdr:sp macro="" textlink="">
      <xdr:nvSpPr>
        <xdr:cNvPr id="84" name="楕円 83"/>
        <xdr:cNvSpPr/>
      </xdr:nvSpPr>
      <xdr:spPr>
        <a:xfrm>
          <a:off x="2857500" y="56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110253</xdr:rowOff>
    </xdr:from>
    <xdr:ext cx="534377" cy="259045"/>
    <xdr:sp macro="" textlink="">
      <xdr:nvSpPr>
        <xdr:cNvPr id="85" name="テキスト ボックス 84"/>
        <xdr:cNvSpPr txBox="1"/>
      </xdr:nvSpPr>
      <xdr:spPr>
        <a:xfrm>
          <a:off x="2641111" y="542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62230</xdr:rowOff>
    </xdr:from>
    <xdr:to>
      <xdr:col>10</xdr:col>
      <xdr:colOff>165100</xdr:colOff>
      <xdr:row>33</xdr:row>
      <xdr:rowOff>163830</xdr:rowOff>
    </xdr:to>
    <xdr:sp macro="" textlink="">
      <xdr:nvSpPr>
        <xdr:cNvPr id="86" name="楕円 85"/>
        <xdr:cNvSpPr/>
      </xdr:nvSpPr>
      <xdr:spPr>
        <a:xfrm>
          <a:off x="1968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8907</xdr:rowOff>
    </xdr:from>
    <xdr:ext cx="534377" cy="259045"/>
    <xdr:sp macro="" textlink="">
      <xdr:nvSpPr>
        <xdr:cNvPr id="87" name="テキスト ボックス 86"/>
        <xdr:cNvSpPr txBox="1"/>
      </xdr:nvSpPr>
      <xdr:spPr>
        <a:xfrm>
          <a:off x="1752111" y="549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119952</xdr:rowOff>
    </xdr:from>
    <xdr:to>
      <xdr:col>6</xdr:col>
      <xdr:colOff>38100</xdr:colOff>
      <xdr:row>33</xdr:row>
      <xdr:rowOff>50102</xdr:rowOff>
    </xdr:to>
    <xdr:sp macro="" textlink="">
      <xdr:nvSpPr>
        <xdr:cNvPr id="88" name="楕円 87"/>
        <xdr:cNvSpPr/>
      </xdr:nvSpPr>
      <xdr:spPr>
        <a:xfrm>
          <a:off x="1079500" y="56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66629</xdr:rowOff>
    </xdr:from>
    <xdr:ext cx="534377" cy="259045"/>
    <xdr:sp macro="" textlink="">
      <xdr:nvSpPr>
        <xdr:cNvPr id="89" name="テキスト ボックス 88"/>
        <xdr:cNvSpPr txBox="1"/>
      </xdr:nvSpPr>
      <xdr:spPr>
        <a:xfrm>
          <a:off x="863111" y="538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154910</xdr:rowOff>
    </xdr:from>
    <xdr:to>
      <xdr:col>24</xdr:col>
      <xdr:colOff>63500</xdr:colOff>
      <xdr:row>58</xdr:row>
      <xdr:rowOff>54777</xdr:rowOff>
    </xdr:to>
    <xdr:cxnSp macro="">
      <xdr:nvCxnSpPr>
        <xdr:cNvPr id="120" name="直線コネクタ 119"/>
        <xdr:cNvCxnSpPr/>
      </xdr:nvCxnSpPr>
      <xdr:spPr>
        <a:xfrm flipV="1">
          <a:off x="3797300" y="9584660"/>
          <a:ext cx="838200" cy="4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5143</xdr:rowOff>
    </xdr:from>
    <xdr:to>
      <xdr:col>19</xdr:col>
      <xdr:colOff>177800</xdr:colOff>
      <xdr:row>58</xdr:row>
      <xdr:rowOff>54777</xdr:rowOff>
    </xdr:to>
    <xdr:cxnSp macro="">
      <xdr:nvCxnSpPr>
        <xdr:cNvPr id="123" name="直線コネクタ 122"/>
        <xdr:cNvCxnSpPr/>
      </xdr:nvCxnSpPr>
      <xdr:spPr>
        <a:xfrm>
          <a:off x="2908300" y="9949243"/>
          <a:ext cx="889000" cy="4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5143</xdr:rowOff>
    </xdr:from>
    <xdr:to>
      <xdr:col>15</xdr:col>
      <xdr:colOff>50800</xdr:colOff>
      <xdr:row>58</xdr:row>
      <xdr:rowOff>12597</xdr:rowOff>
    </xdr:to>
    <xdr:cxnSp macro="">
      <xdr:nvCxnSpPr>
        <xdr:cNvPr id="126" name="直線コネクタ 125"/>
        <xdr:cNvCxnSpPr/>
      </xdr:nvCxnSpPr>
      <xdr:spPr>
        <a:xfrm flipV="1">
          <a:off x="2019300" y="9949243"/>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12597</xdr:rowOff>
    </xdr:from>
    <xdr:to>
      <xdr:col>10</xdr:col>
      <xdr:colOff>114300</xdr:colOff>
      <xdr:row>58</xdr:row>
      <xdr:rowOff>67799</xdr:rowOff>
    </xdr:to>
    <xdr:cxnSp macro="">
      <xdr:nvCxnSpPr>
        <xdr:cNvPr id="129" name="直線コネクタ 128"/>
        <xdr:cNvCxnSpPr/>
      </xdr:nvCxnSpPr>
      <xdr:spPr>
        <a:xfrm flipV="1">
          <a:off x="1130300" y="9956697"/>
          <a:ext cx="8890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104110</xdr:rowOff>
    </xdr:from>
    <xdr:to>
      <xdr:col>24</xdr:col>
      <xdr:colOff>114300</xdr:colOff>
      <xdr:row>56</xdr:row>
      <xdr:rowOff>34260</xdr:rowOff>
    </xdr:to>
    <xdr:sp macro="" textlink="">
      <xdr:nvSpPr>
        <xdr:cNvPr id="139" name="楕円 138"/>
        <xdr:cNvSpPr/>
      </xdr:nvSpPr>
      <xdr:spPr>
        <a:xfrm>
          <a:off x="4584700" y="95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126987</xdr:rowOff>
    </xdr:from>
    <xdr:ext cx="599010" cy="259045"/>
    <xdr:sp macro="" textlink="">
      <xdr:nvSpPr>
        <xdr:cNvPr id="140" name="総務費該当値テキスト"/>
        <xdr:cNvSpPr txBox="1"/>
      </xdr:nvSpPr>
      <xdr:spPr>
        <a:xfrm>
          <a:off x="4686300" y="938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3977</xdr:rowOff>
    </xdr:from>
    <xdr:to>
      <xdr:col>20</xdr:col>
      <xdr:colOff>38100</xdr:colOff>
      <xdr:row>58</xdr:row>
      <xdr:rowOff>105577</xdr:rowOff>
    </xdr:to>
    <xdr:sp macro="" textlink="">
      <xdr:nvSpPr>
        <xdr:cNvPr id="141" name="楕円 140"/>
        <xdr:cNvSpPr/>
      </xdr:nvSpPr>
      <xdr:spPr>
        <a:xfrm>
          <a:off x="3746500" y="99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96704</xdr:rowOff>
    </xdr:from>
    <xdr:ext cx="599010" cy="259045"/>
    <xdr:sp macro="" textlink="">
      <xdr:nvSpPr>
        <xdr:cNvPr id="142" name="テキスト ボックス 141"/>
        <xdr:cNvSpPr txBox="1"/>
      </xdr:nvSpPr>
      <xdr:spPr>
        <a:xfrm>
          <a:off x="3497795" y="1004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125793</xdr:rowOff>
    </xdr:from>
    <xdr:to>
      <xdr:col>15</xdr:col>
      <xdr:colOff>101600</xdr:colOff>
      <xdr:row>58</xdr:row>
      <xdr:rowOff>55943</xdr:rowOff>
    </xdr:to>
    <xdr:sp macro="" textlink="">
      <xdr:nvSpPr>
        <xdr:cNvPr id="143" name="楕円 142"/>
        <xdr:cNvSpPr/>
      </xdr:nvSpPr>
      <xdr:spPr>
        <a:xfrm>
          <a:off x="2857500" y="98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47070</xdr:rowOff>
    </xdr:from>
    <xdr:ext cx="599010" cy="259045"/>
    <xdr:sp macro="" textlink="">
      <xdr:nvSpPr>
        <xdr:cNvPr id="144" name="テキスト ボックス 143"/>
        <xdr:cNvSpPr txBox="1"/>
      </xdr:nvSpPr>
      <xdr:spPr>
        <a:xfrm>
          <a:off x="2608795" y="999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133247</xdr:rowOff>
    </xdr:from>
    <xdr:to>
      <xdr:col>10</xdr:col>
      <xdr:colOff>165100</xdr:colOff>
      <xdr:row>58</xdr:row>
      <xdr:rowOff>63397</xdr:rowOff>
    </xdr:to>
    <xdr:sp macro="" textlink="">
      <xdr:nvSpPr>
        <xdr:cNvPr id="145" name="楕円 144"/>
        <xdr:cNvSpPr/>
      </xdr:nvSpPr>
      <xdr:spPr>
        <a:xfrm>
          <a:off x="1968500" y="99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54524</xdr:rowOff>
    </xdr:from>
    <xdr:ext cx="599010" cy="259045"/>
    <xdr:sp macro="" textlink="">
      <xdr:nvSpPr>
        <xdr:cNvPr id="146" name="テキスト ボックス 145"/>
        <xdr:cNvSpPr txBox="1"/>
      </xdr:nvSpPr>
      <xdr:spPr>
        <a:xfrm>
          <a:off x="1719795" y="999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16999</xdr:rowOff>
    </xdr:from>
    <xdr:to>
      <xdr:col>6</xdr:col>
      <xdr:colOff>38100</xdr:colOff>
      <xdr:row>58</xdr:row>
      <xdr:rowOff>118599</xdr:rowOff>
    </xdr:to>
    <xdr:sp macro="" textlink="">
      <xdr:nvSpPr>
        <xdr:cNvPr id="147" name="楕円 146"/>
        <xdr:cNvSpPr/>
      </xdr:nvSpPr>
      <xdr:spPr>
        <a:xfrm>
          <a:off x="1079500" y="99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109726</xdr:rowOff>
    </xdr:from>
    <xdr:ext cx="599010" cy="259045"/>
    <xdr:sp macro="" textlink="">
      <xdr:nvSpPr>
        <xdr:cNvPr id="148" name="テキスト ボックス 147"/>
        <xdr:cNvSpPr txBox="1"/>
      </xdr:nvSpPr>
      <xdr:spPr>
        <a:xfrm>
          <a:off x="830795" y="100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68994</xdr:rowOff>
    </xdr:from>
    <xdr:to>
      <xdr:col>24</xdr:col>
      <xdr:colOff>63500</xdr:colOff>
      <xdr:row>75</xdr:row>
      <xdr:rowOff>102362</xdr:rowOff>
    </xdr:to>
    <xdr:cxnSp macro="">
      <xdr:nvCxnSpPr>
        <xdr:cNvPr id="178" name="直線コネクタ 177"/>
        <xdr:cNvCxnSpPr/>
      </xdr:nvCxnSpPr>
      <xdr:spPr>
        <a:xfrm flipV="1">
          <a:off x="3797300" y="12756294"/>
          <a:ext cx="838200" cy="20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102362</xdr:rowOff>
    </xdr:from>
    <xdr:to>
      <xdr:col>19</xdr:col>
      <xdr:colOff>177800</xdr:colOff>
      <xdr:row>75</xdr:row>
      <xdr:rowOff>116763</xdr:rowOff>
    </xdr:to>
    <xdr:cxnSp macro="">
      <xdr:nvCxnSpPr>
        <xdr:cNvPr id="181" name="直線コネクタ 180"/>
        <xdr:cNvCxnSpPr/>
      </xdr:nvCxnSpPr>
      <xdr:spPr>
        <a:xfrm flipV="1">
          <a:off x="2908300" y="12961112"/>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106561</xdr:rowOff>
    </xdr:from>
    <xdr:to>
      <xdr:col>15</xdr:col>
      <xdr:colOff>50800</xdr:colOff>
      <xdr:row>75</xdr:row>
      <xdr:rowOff>116763</xdr:rowOff>
    </xdr:to>
    <xdr:cxnSp macro="">
      <xdr:nvCxnSpPr>
        <xdr:cNvPr id="184" name="直線コネクタ 183"/>
        <xdr:cNvCxnSpPr/>
      </xdr:nvCxnSpPr>
      <xdr:spPr>
        <a:xfrm>
          <a:off x="2019300" y="12965311"/>
          <a:ext cx="889000" cy="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5733</xdr:rowOff>
    </xdr:from>
    <xdr:to>
      <xdr:col>10</xdr:col>
      <xdr:colOff>114300</xdr:colOff>
      <xdr:row>75</xdr:row>
      <xdr:rowOff>106561</xdr:rowOff>
    </xdr:to>
    <xdr:cxnSp macro="">
      <xdr:nvCxnSpPr>
        <xdr:cNvPr id="187" name="直線コネクタ 186"/>
        <xdr:cNvCxnSpPr/>
      </xdr:nvCxnSpPr>
      <xdr:spPr>
        <a:xfrm>
          <a:off x="1130300" y="12864483"/>
          <a:ext cx="889000" cy="10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18194</xdr:rowOff>
    </xdr:from>
    <xdr:to>
      <xdr:col>24</xdr:col>
      <xdr:colOff>114300</xdr:colOff>
      <xdr:row>74</xdr:row>
      <xdr:rowOff>119794</xdr:rowOff>
    </xdr:to>
    <xdr:sp macro="" textlink="">
      <xdr:nvSpPr>
        <xdr:cNvPr id="197" name="楕円 196"/>
        <xdr:cNvSpPr/>
      </xdr:nvSpPr>
      <xdr:spPr>
        <a:xfrm>
          <a:off x="4584700" y="1270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41071</xdr:rowOff>
    </xdr:from>
    <xdr:ext cx="599010" cy="259045"/>
    <xdr:sp macro="" textlink="">
      <xdr:nvSpPr>
        <xdr:cNvPr id="198" name="民生費該当値テキスト"/>
        <xdr:cNvSpPr txBox="1"/>
      </xdr:nvSpPr>
      <xdr:spPr>
        <a:xfrm>
          <a:off x="4686300" y="1255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51562</xdr:rowOff>
    </xdr:from>
    <xdr:to>
      <xdr:col>20</xdr:col>
      <xdr:colOff>38100</xdr:colOff>
      <xdr:row>75</xdr:row>
      <xdr:rowOff>153163</xdr:rowOff>
    </xdr:to>
    <xdr:sp macro="" textlink="">
      <xdr:nvSpPr>
        <xdr:cNvPr id="199" name="楕円 198"/>
        <xdr:cNvSpPr/>
      </xdr:nvSpPr>
      <xdr:spPr>
        <a:xfrm>
          <a:off x="3746500" y="12910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169689</xdr:rowOff>
    </xdr:from>
    <xdr:ext cx="599010" cy="259045"/>
    <xdr:sp macro="" textlink="">
      <xdr:nvSpPr>
        <xdr:cNvPr id="200" name="テキスト ボックス 199"/>
        <xdr:cNvSpPr txBox="1"/>
      </xdr:nvSpPr>
      <xdr:spPr>
        <a:xfrm>
          <a:off x="3497795" y="1268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65963</xdr:rowOff>
    </xdr:from>
    <xdr:to>
      <xdr:col>15</xdr:col>
      <xdr:colOff>101600</xdr:colOff>
      <xdr:row>75</xdr:row>
      <xdr:rowOff>167563</xdr:rowOff>
    </xdr:to>
    <xdr:sp macro="" textlink="">
      <xdr:nvSpPr>
        <xdr:cNvPr id="201" name="楕円 200"/>
        <xdr:cNvSpPr/>
      </xdr:nvSpPr>
      <xdr:spPr>
        <a:xfrm>
          <a:off x="2857500" y="129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12640</xdr:rowOff>
    </xdr:from>
    <xdr:ext cx="599010" cy="259045"/>
    <xdr:sp macro="" textlink="">
      <xdr:nvSpPr>
        <xdr:cNvPr id="202" name="テキスト ボックス 201"/>
        <xdr:cNvSpPr txBox="1"/>
      </xdr:nvSpPr>
      <xdr:spPr>
        <a:xfrm>
          <a:off x="2608795" y="1269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55761</xdr:rowOff>
    </xdr:from>
    <xdr:to>
      <xdr:col>10</xdr:col>
      <xdr:colOff>165100</xdr:colOff>
      <xdr:row>75</xdr:row>
      <xdr:rowOff>157361</xdr:rowOff>
    </xdr:to>
    <xdr:sp macro="" textlink="">
      <xdr:nvSpPr>
        <xdr:cNvPr id="203" name="楕円 202"/>
        <xdr:cNvSpPr/>
      </xdr:nvSpPr>
      <xdr:spPr>
        <a:xfrm>
          <a:off x="1968500" y="1291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2438</xdr:rowOff>
    </xdr:from>
    <xdr:ext cx="599010" cy="259045"/>
    <xdr:sp macro="" textlink="">
      <xdr:nvSpPr>
        <xdr:cNvPr id="204" name="テキスト ボックス 203"/>
        <xdr:cNvSpPr txBox="1"/>
      </xdr:nvSpPr>
      <xdr:spPr>
        <a:xfrm>
          <a:off x="1719795" y="126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126383</xdr:rowOff>
    </xdr:from>
    <xdr:to>
      <xdr:col>6</xdr:col>
      <xdr:colOff>38100</xdr:colOff>
      <xdr:row>75</xdr:row>
      <xdr:rowOff>56533</xdr:rowOff>
    </xdr:to>
    <xdr:sp macro="" textlink="">
      <xdr:nvSpPr>
        <xdr:cNvPr id="205" name="楕円 204"/>
        <xdr:cNvSpPr/>
      </xdr:nvSpPr>
      <xdr:spPr>
        <a:xfrm>
          <a:off x="1079500" y="128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73060</xdr:rowOff>
    </xdr:from>
    <xdr:ext cx="599010" cy="259045"/>
    <xdr:sp macro="" textlink="">
      <xdr:nvSpPr>
        <xdr:cNvPr id="206" name="テキスト ボックス 205"/>
        <xdr:cNvSpPr txBox="1"/>
      </xdr:nvSpPr>
      <xdr:spPr>
        <a:xfrm>
          <a:off x="830795" y="1258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77364</xdr:rowOff>
    </xdr:from>
    <xdr:to>
      <xdr:col>24</xdr:col>
      <xdr:colOff>63500</xdr:colOff>
      <xdr:row>97</xdr:row>
      <xdr:rowOff>54073</xdr:rowOff>
    </xdr:to>
    <xdr:cxnSp macro="">
      <xdr:nvCxnSpPr>
        <xdr:cNvPr id="235" name="直線コネクタ 234"/>
        <xdr:cNvCxnSpPr/>
      </xdr:nvCxnSpPr>
      <xdr:spPr>
        <a:xfrm flipV="1">
          <a:off x="3797300" y="16536564"/>
          <a:ext cx="838200" cy="1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54073</xdr:rowOff>
    </xdr:from>
    <xdr:to>
      <xdr:col>19</xdr:col>
      <xdr:colOff>177800</xdr:colOff>
      <xdr:row>97</xdr:row>
      <xdr:rowOff>91565</xdr:rowOff>
    </xdr:to>
    <xdr:cxnSp macro="">
      <xdr:nvCxnSpPr>
        <xdr:cNvPr id="238" name="直線コネクタ 237"/>
        <xdr:cNvCxnSpPr/>
      </xdr:nvCxnSpPr>
      <xdr:spPr>
        <a:xfrm flipV="1">
          <a:off x="2908300" y="16684723"/>
          <a:ext cx="889000" cy="3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91565</xdr:rowOff>
    </xdr:from>
    <xdr:to>
      <xdr:col>15</xdr:col>
      <xdr:colOff>50800</xdr:colOff>
      <xdr:row>97</xdr:row>
      <xdr:rowOff>106090</xdr:rowOff>
    </xdr:to>
    <xdr:cxnSp macro="">
      <xdr:nvCxnSpPr>
        <xdr:cNvPr id="241" name="直線コネクタ 240"/>
        <xdr:cNvCxnSpPr/>
      </xdr:nvCxnSpPr>
      <xdr:spPr>
        <a:xfrm flipV="1">
          <a:off x="2019300" y="16722215"/>
          <a:ext cx="8890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80513</xdr:rowOff>
    </xdr:from>
    <xdr:to>
      <xdr:col>10</xdr:col>
      <xdr:colOff>114300</xdr:colOff>
      <xdr:row>97</xdr:row>
      <xdr:rowOff>106090</xdr:rowOff>
    </xdr:to>
    <xdr:cxnSp macro="">
      <xdr:nvCxnSpPr>
        <xdr:cNvPr id="244" name="直線コネクタ 243"/>
        <xdr:cNvCxnSpPr/>
      </xdr:nvCxnSpPr>
      <xdr:spPr>
        <a:xfrm>
          <a:off x="1130300" y="16711163"/>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26564</xdr:rowOff>
    </xdr:from>
    <xdr:to>
      <xdr:col>24</xdr:col>
      <xdr:colOff>114300</xdr:colOff>
      <xdr:row>96</xdr:row>
      <xdr:rowOff>128164</xdr:rowOff>
    </xdr:to>
    <xdr:sp macro="" textlink="">
      <xdr:nvSpPr>
        <xdr:cNvPr id="254" name="楕円 253"/>
        <xdr:cNvSpPr/>
      </xdr:nvSpPr>
      <xdr:spPr>
        <a:xfrm>
          <a:off x="4584700" y="164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49441</xdr:rowOff>
    </xdr:from>
    <xdr:ext cx="599010" cy="259045"/>
    <xdr:sp macro="" textlink="">
      <xdr:nvSpPr>
        <xdr:cNvPr id="255" name="衛生費該当値テキスト"/>
        <xdr:cNvSpPr txBox="1"/>
      </xdr:nvSpPr>
      <xdr:spPr>
        <a:xfrm>
          <a:off x="4686300" y="1633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3273</xdr:rowOff>
    </xdr:from>
    <xdr:to>
      <xdr:col>20</xdr:col>
      <xdr:colOff>38100</xdr:colOff>
      <xdr:row>97</xdr:row>
      <xdr:rowOff>104873</xdr:rowOff>
    </xdr:to>
    <xdr:sp macro="" textlink="">
      <xdr:nvSpPr>
        <xdr:cNvPr id="256" name="楕円 255"/>
        <xdr:cNvSpPr/>
      </xdr:nvSpPr>
      <xdr:spPr>
        <a:xfrm>
          <a:off x="3746500" y="166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121400</xdr:rowOff>
    </xdr:from>
    <xdr:ext cx="599010" cy="259045"/>
    <xdr:sp macro="" textlink="">
      <xdr:nvSpPr>
        <xdr:cNvPr id="257" name="テキスト ボックス 256"/>
        <xdr:cNvSpPr txBox="1"/>
      </xdr:nvSpPr>
      <xdr:spPr>
        <a:xfrm>
          <a:off x="3497795" y="1640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40765</xdr:rowOff>
    </xdr:from>
    <xdr:to>
      <xdr:col>15</xdr:col>
      <xdr:colOff>101600</xdr:colOff>
      <xdr:row>97</xdr:row>
      <xdr:rowOff>142365</xdr:rowOff>
    </xdr:to>
    <xdr:sp macro="" textlink="">
      <xdr:nvSpPr>
        <xdr:cNvPr id="258" name="楕円 257"/>
        <xdr:cNvSpPr/>
      </xdr:nvSpPr>
      <xdr:spPr>
        <a:xfrm>
          <a:off x="2857500" y="166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158892</xdr:rowOff>
    </xdr:from>
    <xdr:ext cx="599010" cy="259045"/>
    <xdr:sp macro="" textlink="">
      <xdr:nvSpPr>
        <xdr:cNvPr id="259" name="テキスト ボックス 258"/>
        <xdr:cNvSpPr txBox="1"/>
      </xdr:nvSpPr>
      <xdr:spPr>
        <a:xfrm>
          <a:off x="2608795" y="164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55290</xdr:rowOff>
    </xdr:from>
    <xdr:to>
      <xdr:col>10</xdr:col>
      <xdr:colOff>165100</xdr:colOff>
      <xdr:row>97</xdr:row>
      <xdr:rowOff>156890</xdr:rowOff>
    </xdr:to>
    <xdr:sp macro="" textlink="">
      <xdr:nvSpPr>
        <xdr:cNvPr id="260" name="楕円 259"/>
        <xdr:cNvSpPr/>
      </xdr:nvSpPr>
      <xdr:spPr>
        <a:xfrm>
          <a:off x="1968500" y="166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1967</xdr:rowOff>
    </xdr:from>
    <xdr:ext cx="599010" cy="259045"/>
    <xdr:sp macro="" textlink="">
      <xdr:nvSpPr>
        <xdr:cNvPr id="261" name="テキスト ボックス 260"/>
        <xdr:cNvSpPr txBox="1"/>
      </xdr:nvSpPr>
      <xdr:spPr>
        <a:xfrm>
          <a:off x="1719795" y="1646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29713</xdr:rowOff>
    </xdr:from>
    <xdr:to>
      <xdr:col>6</xdr:col>
      <xdr:colOff>38100</xdr:colOff>
      <xdr:row>97</xdr:row>
      <xdr:rowOff>131313</xdr:rowOff>
    </xdr:to>
    <xdr:sp macro="" textlink="">
      <xdr:nvSpPr>
        <xdr:cNvPr id="262" name="楕円 261"/>
        <xdr:cNvSpPr/>
      </xdr:nvSpPr>
      <xdr:spPr>
        <a:xfrm>
          <a:off x="1079500" y="166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147840</xdr:rowOff>
    </xdr:from>
    <xdr:ext cx="599010" cy="259045"/>
    <xdr:sp macro="" textlink="">
      <xdr:nvSpPr>
        <xdr:cNvPr id="263" name="テキスト ボックス 262"/>
        <xdr:cNvSpPr txBox="1"/>
      </xdr:nvSpPr>
      <xdr:spPr>
        <a:xfrm>
          <a:off x="830795" y="1643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100686</xdr:rowOff>
    </xdr:from>
    <xdr:to>
      <xdr:col>55</xdr:col>
      <xdr:colOff>0</xdr:colOff>
      <xdr:row>31</xdr:row>
      <xdr:rowOff>101676</xdr:rowOff>
    </xdr:to>
    <xdr:cxnSp macro="">
      <xdr:nvCxnSpPr>
        <xdr:cNvPr id="292" name="直線コネクタ 291"/>
        <xdr:cNvCxnSpPr/>
      </xdr:nvCxnSpPr>
      <xdr:spPr>
        <a:xfrm>
          <a:off x="9639300" y="5244186"/>
          <a:ext cx="838200" cy="1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100686</xdr:rowOff>
    </xdr:from>
    <xdr:to>
      <xdr:col>50</xdr:col>
      <xdr:colOff>114300</xdr:colOff>
      <xdr:row>31</xdr:row>
      <xdr:rowOff>126898</xdr:rowOff>
    </xdr:to>
    <xdr:cxnSp macro="">
      <xdr:nvCxnSpPr>
        <xdr:cNvPr id="295" name="直線コネクタ 294"/>
        <xdr:cNvCxnSpPr/>
      </xdr:nvCxnSpPr>
      <xdr:spPr>
        <a:xfrm flipV="1">
          <a:off x="8750300" y="5244186"/>
          <a:ext cx="889000" cy="19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126898</xdr:rowOff>
    </xdr:from>
    <xdr:to>
      <xdr:col>45</xdr:col>
      <xdr:colOff>177800</xdr:colOff>
      <xdr:row>31</xdr:row>
      <xdr:rowOff>171018</xdr:rowOff>
    </xdr:to>
    <xdr:cxnSp macro="">
      <xdr:nvCxnSpPr>
        <xdr:cNvPr id="298" name="直線コネクタ 297"/>
        <xdr:cNvCxnSpPr/>
      </xdr:nvCxnSpPr>
      <xdr:spPr>
        <a:xfrm flipV="1">
          <a:off x="7861300" y="5441848"/>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164482</xdr:rowOff>
    </xdr:from>
    <xdr:ext cx="469744" cy="259045"/>
    <xdr:sp macro="" textlink="">
      <xdr:nvSpPr>
        <xdr:cNvPr id="300" name="テキスト ボックス 299"/>
        <xdr:cNvSpPr txBox="1"/>
      </xdr:nvSpPr>
      <xdr:spPr>
        <a:xfrm>
          <a:off x="8515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104419</xdr:rowOff>
    </xdr:from>
    <xdr:to>
      <xdr:col>41</xdr:col>
      <xdr:colOff>50800</xdr:colOff>
      <xdr:row>31</xdr:row>
      <xdr:rowOff>171018</xdr:rowOff>
    </xdr:to>
    <xdr:cxnSp macro="">
      <xdr:nvCxnSpPr>
        <xdr:cNvPr id="301" name="直線コネクタ 300"/>
        <xdr:cNvCxnSpPr/>
      </xdr:nvCxnSpPr>
      <xdr:spPr>
        <a:xfrm>
          <a:off x="6972300" y="5419369"/>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166464</xdr:rowOff>
    </xdr:from>
    <xdr:ext cx="469744" cy="259045"/>
    <xdr:sp macro="" textlink="">
      <xdr:nvSpPr>
        <xdr:cNvPr id="303" name="テキスト ボックス 302"/>
        <xdr:cNvSpPr txBox="1"/>
      </xdr:nvSpPr>
      <xdr:spPr>
        <a:xfrm>
          <a:off x="7626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50876</xdr:rowOff>
    </xdr:from>
    <xdr:to>
      <xdr:col>55</xdr:col>
      <xdr:colOff>50800</xdr:colOff>
      <xdr:row>31</xdr:row>
      <xdr:rowOff>152476</xdr:rowOff>
    </xdr:to>
    <xdr:sp macro="" textlink="">
      <xdr:nvSpPr>
        <xdr:cNvPr id="311" name="楕円 310"/>
        <xdr:cNvSpPr/>
      </xdr:nvSpPr>
      <xdr:spPr>
        <a:xfrm>
          <a:off x="10426700" y="53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3903</xdr:rowOff>
    </xdr:from>
    <xdr:ext cx="534377" cy="259045"/>
    <xdr:sp macro="" textlink="">
      <xdr:nvSpPr>
        <xdr:cNvPr id="312" name="労働費該当値テキスト"/>
        <xdr:cNvSpPr txBox="1"/>
      </xdr:nvSpPr>
      <xdr:spPr>
        <a:xfrm>
          <a:off x="10528300" y="53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49886</xdr:rowOff>
    </xdr:from>
    <xdr:to>
      <xdr:col>50</xdr:col>
      <xdr:colOff>165100</xdr:colOff>
      <xdr:row>30</xdr:row>
      <xdr:rowOff>151486</xdr:rowOff>
    </xdr:to>
    <xdr:sp macro="" textlink="">
      <xdr:nvSpPr>
        <xdr:cNvPr id="313" name="楕円 312"/>
        <xdr:cNvSpPr/>
      </xdr:nvSpPr>
      <xdr:spPr>
        <a:xfrm>
          <a:off x="9588500" y="5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28</xdr:row>
      <xdr:rowOff>168013</xdr:rowOff>
    </xdr:from>
    <xdr:ext cx="534377" cy="259045"/>
    <xdr:sp macro="" textlink="">
      <xdr:nvSpPr>
        <xdr:cNvPr id="314" name="テキスト ボックス 313"/>
        <xdr:cNvSpPr txBox="1"/>
      </xdr:nvSpPr>
      <xdr:spPr>
        <a:xfrm>
          <a:off x="9372111" y="49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76098</xdr:rowOff>
    </xdr:from>
    <xdr:to>
      <xdr:col>46</xdr:col>
      <xdr:colOff>38100</xdr:colOff>
      <xdr:row>32</xdr:row>
      <xdr:rowOff>6248</xdr:rowOff>
    </xdr:to>
    <xdr:sp macro="" textlink="">
      <xdr:nvSpPr>
        <xdr:cNvPr id="315" name="楕円 314"/>
        <xdr:cNvSpPr/>
      </xdr:nvSpPr>
      <xdr:spPr>
        <a:xfrm>
          <a:off x="8699500" y="53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22775</xdr:rowOff>
    </xdr:from>
    <xdr:ext cx="534377" cy="259045"/>
    <xdr:sp macro="" textlink="">
      <xdr:nvSpPr>
        <xdr:cNvPr id="316" name="テキスト ボックス 315"/>
        <xdr:cNvSpPr txBox="1"/>
      </xdr:nvSpPr>
      <xdr:spPr>
        <a:xfrm>
          <a:off x="8483111" y="51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120218</xdr:rowOff>
    </xdr:from>
    <xdr:to>
      <xdr:col>41</xdr:col>
      <xdr:colOff>101600</xdr:colOff>
      <xdr:row>32</xdr:row>
      <xdr:rowOff>50368</xdr:rowOff>
    </xdr:to>
    <xdr:sp macro="" textlink="">
      <xdr:nvSpPr>
        <xdr:cNvPr id="317" name="楕円 316"/>
        <xdr:cNvSpPr/>
      </xdr:nvSpPr>
      <xdr:spPr>
        <a:xfrm>
          <a:off x="7810500" y="54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66895</xdr:rowOff>
    </xdr:from>
    <xdr:ext cx="534377" cy="259045"/>
    <xdr:sp macro="" textlink="">
      <xdr:nvSpPr>
        <xdr:cNvPr id="318" name="テキスト ボックス 317"/>
        <xdr:cNvSpPr txBox="1"/>
      </xdr:nvSpPr>
      <xdr:spPr>
        <a:xfrm>
          <a:off x="7594111" y="52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53619</xdr:rowOff>
    </xdr:from>
    <xdr:to>
      <xdr:col>36</xdr:col>
      <xdr:colOff>165100</xdr:colOff>
      <xdr:row>31</xdr:row>
      <xdr:rowOff>155219</xdr:rowOff>
    </xdr:to>
    <xdr:sp macro="" textlink="">
      <xdr:nvSpPr>
        <xdr:cNvPr id="319" name="楕円 318"/>
        <xdr:cNvSpPr/>
      </xdr:nvSpPr>
      <xdr:spPr>
        <a:xfrm>
          <a:off x="6921500" y="53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296</xdr:rowOff>
    </xdr:from>
    <xdr:ext cx="534377" cy="259045"/>
    <xdr:sp macro="" textlink="">
      <xdr:nvSpPr>
        <xdr:cNvPr id="320" name="テキスト ボックス 319"/>
        <xdr:cNvSpPr txBox="1"/>
      </xdr:nvSpPr>
      <xdr:spPr>
        <a:xfrm>
          <a:off x="6705111" y="51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121000</xdr:rowOff>
    </xdr:from>
    <xdr:to>
      <xdr:col>55</xdr:col>
      <xdr:colOff>0</xdr:colOff>
      <xdr:row>55</xdr:row>
      <xdr:rowOff>144401</xdr:rowOff>
    </xdr:to>
    <xdr:cxnSp macro="">
      <xdr:nvCxnSpPr>
        <xdr:cNvPr id="349" name="直線コネクタ 348"/>
        <xdr:cNvCxnSpPr/>
      </xdr:nvCxnSpPr>
      <xdr:spPr>
        <a:xfrm flipV="1">
          <a:off x="9639300" y="9550750"/>
          <a:ext cx="838200" cy="2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144401</xdr:rowOff>
    </xdr:from>
    <xdr:to>
      <xdr:col>50</xdr:col>
      <xdr:colOff>114300</xdr:colOff>
      <xdr:row>56</xdr:row>
      <xdr:rowOff>51932</xdr:rowOff>
    </xdr:to>
    <xdr:cxnSp macro="">
      <xdr:nvCxnSpPr>
        <xdr:cNvPr id="352" name="直線コネクタ 351"/>
        <xdr:cNvCxnSpPr/>
      </xdr:nvCxnSpPr>
      <xdr:spPr>
        <a:xfrm flipV="1">
          <a:off x="8750300" y="9574151"/>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169632</xdr:rowOff>
    </xdr:from>
    <xdr:to>
      <xdr:col>45</xdr:col>
      <xdr:colOff>177800</xdr:colOff>
      <xdr:row>56</xdr:row>
      <xdr:rowOff>51932</xdr:rowOff>
    </xdr:to>
    <xdr:cxnSp macro="">
      <xdr:nvCxnSpPr>
        <xdr:cNvPr id="355" name="直線コネクタ 354"/>
        <xdr:cNvCxnSpPr/>
      </xdr:nvCxnSpPr>
      <xdr:spPr>
        <a:xfrm>
          <a:off x="7861300" y="9256482"/>
          <a:ext cx="889000" cy="39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169632</xdr:rowOff>
    </xdr:from>
    <xdr:to>
      <xdr:col>41</xdr:col>
      <xdr:colOff>50800</xdr:colOff>
      <xdr:row>57</xdr:row>
      <xdr:rowOff>13155</xdr:rowOff>
    </xdr:to>
    <xdr:cxnSp macro="">
      <xdr:nvCxnSpPr>
        <xdr:cNvPr id="358" name="直線コネクタ 357"/>
        <xdr:cNvCxnSpPr/>
      </xdr:nvCxnSpPr>
      <xdr:spPr>
        <a:xfrm flipV="1">
          <a:off x="6972300" y="9256482"/>
          <a:ext cx="889000" cy="5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70200</xdr:rowOff>
    </xdr:from>
    <xdr:to>
      <xdr:col>55</xdr:col>
      <xdr:colOff>50800</xdr:colOff>
      <xdr:row>56</xdr:row>
      <xdr:rowOff>350</xdr:rowOff>
    </xdr:to>
    <xdr:sp macro="" textlink="">
      <xdr:nvSpPr>
        <xdr:cNvPr id="368" name="楕円 367"/>
        <xdr:cNvSpPr/>
      </xdr:nvSpPr>
      <xdr:spPr>
        <a:xfrm>
          <a:off x="10426700" y="94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93077</xdr:rowOff>
    </xdr:from>
    <xdr:ext cx="534377" cy="259045"/>
    <xdr:sp macro="" textlink="">
      <xdr:nvSpPr>
        <xdr:cNvPr id="369" name="農林水産業費該当値テキスト"/>
        <xdr:cNvSpPr txBox="1"/>
      </xdr:nvSpPr>
      <xdr:spPr>
        <a:xfrm>
          <a:off x="10528300" y="935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93601</xdr:rowOff>
    </xdr:from>
    <xdr:to>
      <xdr:col>50</xdr:col>
      <xdr:colOff>165100</xdr:colOff>
      <xdr:row>56</xdr:row>
      <xdr:rowOff>23751</xdr:rowOff>
    </xdr:to>
    <xdr:sp macro="" textlink="">
      <xdr:nvSpPr>
        <xdr:cNvPr id="370" name="楕円 369"/>
        <xdr:cNvSpPr/>
      </xdr:nvSpPr>
      <xdr:spPr>
        <a:xfrm>
          <a:off x="9588500" y="95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40278</xdr:rowOff>
    </xdr:from>
    <xdr:ext cx="534377" cy="259045"/>
    <xdr:sp macro="" textlink="">
      <xdr:nvSpPr>
        <xdr:cNvPr id="371" name="テキスト ボックス 370"/>
        <xdr:cNvSpPr txBox="1"/>
      </xdr:nvSpPr>
      <xdr:spPr>
        <a:xfrm>
          <a:off x="9372111" y="929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1132</xdr:rowOff>
    </xdr:from>
    <xdr:to>
      <xdr:col>46</xdr:col>
      <xdr:colOff>38100</xdr:colOff>
      <xdr:row>56</xdr:row>
      <xdr:rowOff>102732</xdr:rowOff>
    </xdr:to>
    <xdr:sp macro="" textlink="">
      <xdr:nvSpPr>
        <xdr:cNvPr id="372" name="楕円 371"/>
        <xdr:cNvSpPr/>
      </xdr:nvSpPr>
      <xdr:spPr>
        <a:xfrm>
          <a:off x="8699500" y="96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119259</xdr:rowOff>
    </xdr:from>
    <xdr:ext cx="534377" cy="259045"/>
    <xdr:sp macro="" textlink="">
      <xdr:nvSpPr>
        <xdr:cNvPr id="373" name="テキスト ボックス 372"/>
        <xdr:cNvSpPr txBox="1"/>
      </xdr:nvSpPr>
      <xdr:spPr>
        <a:xfrm>
          <a:off x="8483111" y="937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118832</xdr:rowOff>
    </xdr:from>
    <xdr:to>
      <xdr:col>41</xdr:col>
      <xdr:colOff>101600</xdr:colOff>
      <xdr:row>54</xdr:row>
      <xdr:rowOff>48982</xdr:rowOff>
    </xdr:to>
    <xdr:sp macro="" textlink="">
      <xdr:nvSpPr>
        <xdr:cNvPr id="374" name="楕円 373"/>
        <xdr:cNvSpPr/>
      </xdr:nvSpPr>
      <xdr:spPr>
        <a:xfrm>
          <a:off x="7810500" y="92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65509</xdr:rowOff>
    </xdr:from>
    <xdr:ext cx="599010" cy="259045"/>
    <xdr:sp macro="" textlink="">
      <xdr:nvSpPr>
        <xdr:cNvPr id="375" name="テキスト ボックス 374"/>
        <xdr:cNvSpPr txBox="1"/>
      </xdr:nvSpPr>
      <xdr:spPr>
        <a:xfrm>
          <a:off x="7561795" y="898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133805</xdr:rowOff>
    </xdr:from>
    <xdr:to>
      <xdr:col>36</xdr:col>
      <xdr:colOff>165100</xdr:colOff>
      <xdr:row>57</xdr:row>
      <xdr:rowOff>63955</xdr:rowOff>
    </xdr:to>
    <xdr:sp macro="" textlink="">
      <xdr:nvSpPr>
        <xdr:cNvPr id="376" name="楕円 375"/>
        <xdr:cNvSpPr/>
      </xdr:nvSpPr>
      <xdr:spPr>
        <a:xfrm>
          <a:off x="6921500" y="97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80482</xdr:rowOff>
    </xdr:from>
    <xdr:ext cx="534377" cy="259045"/>
    <xdr:sp macro="" textlink="">
      <xdr:nvSpPr>
        <xdr:cNvPr id="377" name="テキスト ボックス 376"/>
        <xdr:cNvSpPr txBox="1"/>
      </xdr:nvSpPr>
      <xdr:spPr>
        <a:xfrm>
          <a:off x="6705111" y="95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167356</xdr:rowOff>
    </xdr:from>
    <xdr:to>
      <xdr:col>55</xdr:col>
      <xdr:colOff>0</xdr:colOff>
      <xdr:row>78</xdr:row>
      <xdr:rowOff>6838</xdr:rowOff>
    </xdr:to>
    <xdr:cxnSp macro="">
      <xdr:nvCxnSpPr>
        <xdr:cNvPr id="404" name="直線コネクタ 403"/>
        <xdr:cNvCxnSpPr/>
      </xdr:nvCxnSpPr>
      <xdr:spPr>
        <a:xfrm flipV="1">
          <a:off x="9639300" y="13369006"/>
          <a:ext cx="838200" cy="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6838</xdr:rowOff>
    </xdr:from>
    <xdr:to>
      <xdr:col>50</xdr:col>
      <xdr:colOff>114300</xdr:colOff>
      <xdr:row>78</xdr:row>
      <xdr:rowOff>15635</xdr:rowOff>
    </xdr:to>
    <xdr:cxnSp macro="">
      <xdr:nvCxnSpPr>
        <xdr:cNvPr id="407" name="直線コネクタ 406"/>
        <xdr:cNvCxnSpPr/>
      </xdr:nvCxnSpPr>
      <xdr:spPr>
        <a:xfrm flipV="1">
          <a:off x="8750300" y="13379938"/>
          <a:ext cx="889000" cy="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166976</xdr:rowOff>
    </xdr:from>
    <xdr:to>
      <xdr:col>45</xdr:col>
      <xdr:colOff>177800</xdr:colOff>
      <xdr:row>78</xdr:row>
      <xdr:rowOff>15635</xdr:rowOff>
    </xdr:to>
    <xdr:cxnSp macro="">
      <xdr:nvCxnSpPr>
        <xdr:cNvPr id="410" name="直線コネクタ 409"/>
        <xdr:cNvCxnSpPr/>
      </xdr:nvCxnSpPr>
      <xdr:spPr>
        <a:xfrm>
          <a:off x="7861300" y="1336862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166976</xdr:rowOff>
    </xdr:from>
    <xdr:to>
      <xdr:col>41</xdr:col>
      <xdr:colOff>50800</xdr:colOff>
      <xdr:row>78</xdr:row>
      <xdr:rowOff>20500</xdr:rowOff>
    </xdr:to>
    <xdr:cxnSp macro="">
      <xdr:nvCxnSpPr>
        <xdr:cNvPr id="413" name="直線コネクタ 412"/>
        <xdr:cNvCxnSpPr/>
      </xdr:nvCxnSpPr>
      <xdr:spPr>
        <a:xfrm flipV="1">
          <a:off x="6972300" y="13368626"/>
          <a:ext cx="8890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116556</xdr:rowOff>
    </xdr:from>
    <xdr:to>
      <xdr:col>55</xdr:col>
      <xdr:colOff>50800</xdr:colOff>
      <xdr:row>78</xdr:row>
      <xdr:rowOff>46706</xdr:rowOff>
    </xdr:to>
    <xdr:sp macro="" textlink="">
      <xdr:nvSpPr>
        <xdr:cNvPr id="423" name="楕円 422"/>
        <xdr:cNvSpPr/>
      </xdr:nvSpPr>
      <xdr:spPr>
        <a:xfrm>
          <a:off x="10426700" y="133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94983</xdr:rowOff>
    </xdr:from>
    <xdr:ext cx="534377" cy="259045"/>
    <xdr:sp macro="" textlink="">
      <xdr:nvSpPr>
        <xdr:cNvPr id="424" name="商工費該当値テキスト"/>
        <xdr:cNvSpPr txBox="1"/>
      </xdr:nvSpPr>
      <xdr:spPr>
        <a:xfrm>
          <a:off x="10528300" y="132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127488</xdr:rowOff>
    </xdr:from>
    <xdr:to>
      <xdr:col>50</xdr:col>
      <xdr:colOff>165100</xdr:colOff>
      <xdr:row>78</xdr:row>
      <xdr:rowOff>57638</xdr:rowOff>
    </xdr:to>
    <xdr:sp macro="" textlink="">
      <xdr:nvSpPr>
        <xdr:cNvPr id="425" name="楕円 424"/>
        <xdr:cNvSpPr/>
      </xdr:nvSpPr>
      <xdr:spPr>
        <a:xfrm>
          <a:off x="9588500" y="133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48765</xdr:rowOff>
    </xdr:from>
    <xdr:ext cx="534377" cy="259045"/>
    <xdr:sp macro="" textlink="">
      <xdr:nvSpPr>
        <xdr:cNvPr id="426" name="テキスト ボックス 425"/>
        <xdr:cNvSpPr txBox="1"/>
      </xdr:nvSpPr>
      <xdr:spPr>
        <a:xfrm>
          <a:off x="9372111" y="134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136285</xdr:rowOff>
    </xdr:from>
    <xdr:to>
      <xdr:col>46</xdr:col>
      <xdr:colOff>38100</xdr:colOff>
      <xdr:row>78</xdr:row>
      <xdr:rowOff>66435</xdr:rowOff>
    </xdr:to>
    <xdr:sp macro="" textlink="">
      <xdr:nvSpPr>
        <xdr:cNvPr id="427" name="楕円 426"/>
        <xdr:cNvSpPr/>
      </xdr:nvSpPr>
      <xdr:spPr>
        <a:xfrm>
          <a:off x="8699500" y="13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57562</xdr:rowOff>
    </xdr:from>
    <xdr:ext cx="534377" cy="259045"/>
    <xdr:sp macro="" textlink="">
      <xdr:nvSpPr>
        <xdr:cNvPr id="428" name="テキスト ボックス 427"/>
        <xdr:cNvSpPr txBox="1"/>
      </xdr:nvSpPr>
      <xdr:spPr>
        <a:xfrm>
          <a:off x="8483111" y="134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116176</xdr:rowOff>
    </xdr:from>
    <xdr:to>
      <xdr:col>41</xdr:col>
      <xdr:colOff>101600</xdr:colOff>
      <xdr:row>78</xdr:row>
      <xdr:rowOff>46326</xdr:rowOff>
    </xdr:to>
    <xdr:sp macro="" textlink="">
      <xdr:nvSpPr>
        <xdr:cNvPr id="429" name="楕円 428"/>
        <xdr:cNvSpPr/>
      </xdr:nvSpPr>
      <xdr:spPr>
        <a:xfrm>
          <a:off x="7810500" y="133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62853</xdr:rowOff>
    </xdr:from>
    <xdr:ext cx="534377" cy="259045"/>
    <xdr:sp macro="" textlink="">
      <xdr:nvSpPr>
        <xdr:cNvPr id="430" name="テキスト ボックス 429"/>
        <xdr:cNvSpPr txBox="1"/>
      </xdr:nvSpPr>
      <xdr:spPr>
        <a:xfrm>
          <a:off x="7594111" y="130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141150</xdr:rowOff>
    </xdr:from>
    <xdr:to>
      <xdr:col>36</xdr:col>
      <xdr:colOff>165100</xdr:colOff>
      <xdr:row>78</xdr:row>
      <xdr:rowOff>71300</xdr:rowOff>
    </xdr:to>
    <xdr:sp macro="" textlink="">
      <xdr:nvSpPr>
        <xdr:cNvPr id="431" name="楕円 430"/>
        <xdr:cNvSpPr/>
      </xdr:nvSpPr>
      <xdr:spPr>
        <a:xfrm>
          <a:off x="6921500" y="133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87827</xdr:rowOff>
    </xdr:from>
    <xdr:ext cx="534377" cy="259045"/>
    <xdr:sp macro="" textlink="">
      <xdr:nvSpPr>
        <xdr:cNvPr id="432" name="テキスト ボックス 431"/>
        <xdr:cNvSpPr txBox="1"/>
      </xdr:nvSpPr>
      <xdr:spPr>
        <a:xfrm>
          <a:off x="6705111" y="131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49123</xdr:rowOff>
    </xdr:from>
    <xdr:to>
      <xdr:col>55</xdr:col>
      <xdr:colOff>0</xdr:colOff>
      <xdr:row>96</xdr:row>
      <xdr:rowOff>7249</xdr:rowOff>
    </xdr:to>
    <xdr:cxnSp macro="">
      <xdr:nvCxnSpPr>
        <xdr:cNvPr id="463" name="直線コネクタ 462"/>
        <xdr:cNvCxnSpPr/>
      </xdr:nvCxnSpPr>
      <xdr:spPr>
        <a:xfrm>
          <a:off x="9639300" y="16336873"/>
          <a:ext cx="838200" cy="12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83119</xdr:rowOff>
    </xdr:from>
    <xdr:to>
      <xdr:col>50</xdr:col>
      <xdr:colOff>114300</xdr:colOff>
      <xdr:row>95</xdr:row>
      <xdr:rowOff>49123</xdr:rowOff>
    </xdr:to>
    <xdr:cxnSp macro="">
      <xdr:nvCxnSpPr>
        <xdr:cNvPr id="466" name="直線コネクタ 465"/>
        <xdr:cNvCxnSpPr/>
      </xdr:nvCxnSpPr>
      <xdr:spPr>
        <a:xfrm>
          <a:off x="8750300" y="16199419"/>
          <a:ext cx="889000" cy="13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83119</xdr:rowOff>
    </xdr:from>
    <xdr:to>
      <xdr:col>45</xdr:col>
      <xdr:colOff>177800</xdr:colOff>
      <xdr:row>95</xdr:row>
      <xdr:rowOff>56118</xdr:rowOff>
    </xdr:to>
    <xdr:cxnSp macro="">
      <xdr:nvCxnSpPr>
        <xdr:cNvPr id="469" name="直線コネクタ 468"/>
        <xdr:cNvCxnSpPr/>
      </xdr:nvCxnSpPr>
      <xdr:spPr>
        <a:xfrm flipV="1">
          <a:off x="7861300" y="16199419"/>
          <a:ext cx="889000" cy="14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56118</xdr:rowOff>
    </xdr:from>
    <xdr:to>
      <xdr:col>41</xdr:col>
      <xdr:colOff>50800</xdr:colOff>
      <xdr:row>95</xdr:row>
      <xdr:rowOff>80401</xdr:rowOff>
    </xdr:to>
    <xdr:cxnSp macro="">
      <xdr:nvCxnSpPr>
        <xdr:cNvPr id="472" name="直線コネクタ 471"/>
        <xdr:cNvCxnSpPr/>
      </xdr:nvCxnSpPr>
      <xdr:spPr>
        <a:xfrm flipV="1">
          <a:off x="6972300" y="16343868"/>
          <a:ext cx="889000" cy="2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127899</xdr:rowOff>
    </xdr:from>
    <xdr:to>
      <xdr:col>55</xdr:col>
      <xdr:colOff>50800</xdr:colOff>
      <xdr:row>96</xdr:row>
      <xdr:rowOff>58049</xdr:rowOff>
    </xdr:to>
    <xdr:sp macro="" textlink="">
      <xdr:nvSpPr>
        <xdr:cNvPr id="482" name="楕円 481"/>
        <xdr:cNvSpPr/>
      </xdr:nvSpPr>
      <xdr:spPr>
        <a:xfrm>
          <a:off x="10426700" y="164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150776</xdr:rowOff>
    </xdr:from>
    <xdr:ext cx="534377" cy="259045"/>
    <xdr:sp macro="" textlink="">
      <xdr:nvSpPr>
        <xdr:cNvPr id="483" name="土木費該当値テキスト"/>
        <xdr:cNvSpPr txBox="1"/>
      </xdr:nvSpPr>
      <xdr:spPr>
        <a:xfrm>
          <a:off x="10528300" y="1626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169773</xdr:rowOff>
    </xdr:from>
    <xdr:to>
      <xdr:col>50</xdr:col>
      <xdr:colOff>165100</xdr:colOff>
      <xdr:row>95</xdr:row>
      <xdr:rowOff>99923</xdr:rowOff>
    </xdr:to>
    <xdr:sp macro="" textlink="">
      <xdr:nvSpPr>
        <xdr:cNvPr id="484" name="楕円 483"/>
        <xdr:cNvSpPr/>
      </xdr:nvSpPr>
      <xdr:spPr>
        <a:xfrm>
          <a:off x="9588500" y="162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116450</xdr:rowOff>
    </xdr:from>
    <xdr:ext cx="599010" cy="259045"/>
    <xdr:sp macro="" textlink="">
      <xdr:nvSpPr>
        <xdr:cNvPr id="485" name="テキスト ボックス 484"/>
        <xdr:cNvSpPr txBox="1"/>
      </xdr:nvSpPr>
      <xdr:spPr>
        <a:xfrm>
          <a:off x="9339795" y="1606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32319</xdr:rowOff>
    </xdr:from>
    <xdr:to>
      <xdr:col>46</xdr:col>
      <xdr:colOff>38100</xdr:colOff>
      <xdr:row>94</xdr:row>
      <xdr:rowOff>133919</xdr:rowOff>
    </xdr:to>
    <xdr:sp macro="" textlink="">
      <xdr:nvSpPr>
        <xdr:cNvPr id="486" name="楕円 485"/>
        <xdr:cNvSpPr/>
      </xdr:nvSpPr>
      <xdr:spPr>
        <a:xfrm>
          <a:off x="8699500" y="161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150446</xdr:rowOff>
    </xdr:from>
    <xdr:ext cx="599010" cy="259045"/>
    <xdr:sp macro="" textlink="">
      <xdr:nvSpPr>
        <xdr:cNvPr id="487" name="テキスト ボックス 486"/>
        <xdr:cNvSpPr txBox="1"/>
      </xdr:nvSpPr>
      <xdr:spPr>
        <a:xfrm>
          <a:off x="8450795" y="1592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5318</xdr:rowOff>
    </xdr:from>
    <xdr:to>
      <xdr:col>41</xdr:col>
      <xdr:colOff>101600</xdr:colOff>
      <xdr:row>95</xdr:row>
      <xdr:rowOff>106918</xdr:rowOff>
    </xdr:to>
    <xdr:sp macro="" textlink="">
      <xdr:nvSpPr>
        <xdr:cNvPr id="488" name="楕円 487"/>
        <xdr:cNvSpPr/>
      </xdr:nvSpPr>
      <xdr:spPr>
        <a:xfrm>
          <a:off x="7810500" y="162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123445</xdr:rowOff>
    </xdr:from>
    <xdr:ext cx="599010" cy="259045"/>
    <xdr:sp macro="" textlink="">
      <xdr:nvSpPr>
        <xdr:cNvPr id="489" name="テキスト ボックス 488"/>
        <xdr:cNvSpPr txBox="1"/>
      </xdr:nvSpPr>
      <xdr:spPr>
        <a:xfrm>
          <a:off x="7561795" y="1606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29601</xdr:rowOff>
    </xdr:from>
    <xdr:to>
      <xdr:col>36</xdr:col>
      <xdr:colOff>165100</xdr:colOff>
      <xdr:row>95</xdr:row>
      <xdr:rowOff>131201</xdr:rowOff>
    </xdr:to>
    <xdr:sp macro="" textlink="">
      <xdr:nvSpPr>
        <xdr:cNvPr id="490" name="楕円 489"/>
        <xdr:cNvSpPr/>
      </xdr:nvSpPr>
      <xdr:spPr>
        <a:xfrm>
          <a:off x="6921500" y="1631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147728</xdr:rowOff>
    </xdr:from>
    <xdr:ext cx="599010" cy="259045"/>
    <xdr:sp macro="" textlink="">
      <xdr:nvSpPr>
        <xdr:cNvPr id="491" name="テキスト ボックス 490"/>
        <xdr:cNvSpPr txBox="1"/>
      </xdr:nvSpPr>
      <xdr:spPr>
        <a:xfrm>
          <a:off x="6672795" y="1609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120783</xdr:rowOff>
    </xdr:from>
    <xdr:to>
      <xdr:col>85</xdr:col>
      <xdr:colOff>127000</xdr:colOff>
      <xdr:row>35</xdr:row>
      <xdr:rowOff>147625</xdr:rowOff>
    </xdr:to>
    <xdr:cxnSp macro="">
      <xdr:nvCxnSpPr>
        <xdr:cNvPr id="521" name="直線コネクタ 520"/>
        <xdr:cNvCxnSpPr/>
      </xdr:nvCxnSpPr>
      <xdr:spPr>
        <a:xfrm flipV="1">
          <a:off x="15481300" y="5778633"/>
          <a:ext cx="838200" cy="36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147625</xdr:rowOff>
    </xdr:from>
    <xdr:to>
      <xdr:col>81</xdr:col>
      <xdr:colOff>50800</xdr:colOff>
      <xdr:row>36</xdr:row>
      <xdr:rowOff>14275</xdr:rowOff>
    </xdr:to>
    <xdr:cxnSp macro="">
      <xdr:nvCxnSpPr>
        <xdr:cNvPr id="524" name="直線コネクタ 523"/>
        <xdr:cNvCxnSpPr/>
      </xdr:nvCxnSpPr>
      <xdr:spPr>
        <a:xfrm flipV="1">
          <a:off x="14592300" y="6148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14275</xdr:rowOff>
    </xdr:from>
    <xdr:to>
      <xdr:col>76</xdr:col>
      <xdr:colOff>114300</xdr:colOff>
      <xdr:row>36</xdr:row>
      <xdr:rowOff>128689</xdr:rowOff>
    </xdr:to>
    <xdr:cxnSp macro="">
      <xdr:nvCxnSpPr>
        <xdr:cNvPr id="527" name="直線コネクタ 526"/>
        <xdr:cNvCxnSpPr/>
      </xdr:nvCxnSpPr>
      <xdr:spPr>
        <a:xfrm flipV="1">
          <a:off x="13703300" y="6186475"/>
          <a:ext cx="889000" cy="1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159569</xdr:rowOff>
    </xdr:from>
    <xdr:to>
      <xdr:col>71</xdr:col>
      <xdr:colOff>177800</xdr:colOff>
      <xdr:row>36</xdr:row>
      <xdr:rowOff>128689</xdr:rowOff>
    </xdr:to>
    <xdr:cxnSp macro="">
      <xdr:nvCxnSpPr>
        <xdr:cNvPr id="530" name="直線コネクタ 529"/>
        <xdr:cNvCxnSpPr/>
      </xdr:nvCxnSpPr>
      <xdr:spPr>
        <a:xfrm>
          <a:off x="12814300" y="6160319"/>
          <a:ext cx="889000" cy="1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69983</xdr:rowOff>
    </xdr:from>
    <xdr:to>
      <xdr:col>85</xdr:col>
      <xdr:colOff>177800</xdr:colOff>
      <xdr:row>34</xdr:row>
      <xdr:rowOff>133</xdr:rowOff>
    </xdr:to>
    <xdr:sp macro="" textlink="">
      <xdr:nvSpPr>
        <xdr:cNvPr id="540" name="楕円 539"/>
        <xdr:cNvSpPr/>
      </xdr:nvSpPr>
      <xdr:spPr>
        <a:xfrm>
          <a:off x="16268700" y="57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92860</xdr:rowOff>
    </xdr:from>
    <xdr:ext cx="534377" cy="259045"/>
    <xdr:sp macro="" textlink="">
      <xdr:nvSpPr>
        <xdr:cNvPr id="541" name="消防費該当値テキスト"/>
        <xdr:cNvSpPr txBox="1"/>
      </xdr:nvSpPr>
      <xdr:spPr>
        <a:xfrm>
          <a:off x="16370300" y="55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96825</xdr:rowOff>
    </xdr:from>
    <xdr:to>
      <xdr:col>81</xdr:col>
      <xdr:colOff>101600</xdr:colOff>
      <xdr:row>36</xdr:row>
      <xdr:rowOff>26975</xdr:rowOff>
    </xdr:to>
    <xdr:sp macro="" textlink="">
      <xdr:nvSpPr>
        <xdr:cNvPr id="542" name="楕円 541"/>
        <xdr:cNvSpPr/>
      </xdr:nvSpPr>
      <xdr:spPr>
        <a:xfrm>
          <a:off x="15430500" y="60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43502</xdr:rowOff>
    </xdr:from>
    <xdr:ext cx="534377" cy="259045"/>
    <xdr:sp macro="" textlink="">
      <xdr:nvSpPr>
        <xdr:cNvPr id="543" name="テキスト ボックス 542"/>
        <xdr:cNvSpPr txBox="1"/>
      </xdr:nvSpPr>
      <xdr:spPr>
        <a:xfrm>
          <a:off x="15214111" y="58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134925</xdr:rowOff>
    </xdr:from>
    <xdr:to>
      <xdr:col>76</xdr:col>
      <xdr:colOff>165100</xdr:colOff>
      <xdr:row>36</xdr:row>
      <xdr:rowOff>65075</xdr:rowOff>
    </xdr:to>
    <xdr:sp macro="" textlink="">
      <xdr:nvSpPr>
        <xdr:cNvPr id="544" name="楕円 543"/>
        <xdr:cNvSpPr/>
      </xdr:nvSpPr>
      <xdr:spPr>
        <a:xfrm>
          <a:off x="14541500" y="61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81602</xdr:rowOff>
    </xdr:from>
    <xdr:ext cx="534377" cy="259045"/>
    <xdr:sp macro="" textlink="">
      <xdr:nvSpPr>
        <xdr:cNvPr id="545" name="テキスト ボックス 544"/>
        <xdr:cNvSpPr txBox="1"/>
      </xdr:nvSpPr>
      <xdr:spPr>
        <a:xfrm>
          <a:off x="14325111" y="591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77889</xdr:rowOff>
    </xdr:from>
    <xdr:to>
      <xdr:col>72</xdr:col>
      <xdr:colOff>38100</xdr:colOff>
      <xdr:row>37</xdr:row>
      <xdr:rowOff>8039</xdr:rowOff>
    </xdr:to>
    <xdr:sp macro="" textlink="">
      <xdr:nvSpPr>
        <xdr:cNvPr id="546" name="楕円 545"/>
        <xdr:cNvSpPr/>
      </xdr:nvSpPr>
      <xdr:spPr>
        <a:xfrm>
          <a:off x="13652500" y="62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24566</xdr:rowOff>
    </xdr:from>
    <xdr:ext cx="534377" cy="259045"/>
    <xdr:sp macro="" textlink="">
      <xdr:nvSpPr>
        <xdr:cNvPr id="547" name="テキスト ボックス 546"/>
        <xdr:cNvSpPr txBox="1"/>
      </xdr:nvSpPr>
      <xdr:spPr>
        <a:xfrm>
          <a:off x="13436111" y="602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108769</xdr:rowOff>
    </xdr:from>
    <xdr:to>
      <xdr:col>67</xdr:col>
      <xdr:colOff>101600</xdr:colOff>
      <xdr:row>36</xdr:row>
      <xdr:rowOff>38919</xdr:rowOff>
    </xdr:to>
    <xdr:sp macro="" textlink="">
      <xdr:nvSpPr>
        <xdr:cNvPr id="548" name="楕円 547"/>
        <xdr:cNvSpPr/>
      </xdr:nvSpPr>
      <xdr:spPr>
        <a:xfrm>
          <a:off x="12763500" y="61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55446</xdr:rowOff>
    </xdr:from>
    <xdr:ext cx="534377" cy="259045"/>
    <xdr:sp macro="" textlink="">
      <xdr:nvSpPr>
        <xdr:cNvPr id="549" name="テキスト ボックス 548"/>
        <xdr:cNvSpPr txBox="1"/>
      </xdr:nvSpPr>
      <xdr:spPr>
        <a:xfrm>
          <a:off x="12547111" y="588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18981</xdr:rowOff>
    </xdr:from>
    <xdr:to>
      <xdr:col>85</xdr:col>
      <xdr:colOff>127000</xdr:colOff>
      <xdr:row>56</xdr:row>
      <xdr:rowOff>30973</xdr:rowOff>
    </xdr:to>
    <xdr:cxnSp macro="">
      <xdr:nvCxnSpPr>
        <xdr:cNvPr id="576" name="直線コネクタ 575"/>
        <xdr:cNvCxnSpPr/>
      </xdr:nvCxnSpPr>
      <xdr:spPr>
        <a:xfrm>
          <a:off x="15481300" y="9620181"/>
          <a:ext cx="838200" cy="1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18981</xdr:rowOff>
    </xdr:from>
    <xdr:to>
      <xdr:col>81</xdr:col>
      <xdr:colOff>50800</xdr:colOff>
      <xdr:row>56</xdr:row>
      <xdr:rowOff>132650</xdr:rowOff>
    </xdr:to>
    <xdr:cxnSp macro="">
      <xdr:nvCxnSpPr>
        <xdr:cNvPr id="579" name="直線コネクタ 578"/>
        <xdr:cNvCxnSpPr/>
      </xdr:nvCxnSpPr>
      <xdr:spPr>
        <a:xfrm flipV="1">
          <a:off x="14592300" y="9620181"/>
          <a:ext cx="889000" cy="1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82572</xdr:rowOff>
    </xdr:from>
    <xdr:to>
      <xdr:col>76</xdr:col>
      <xdr:colOff>114300</xdr:colOff>
      <xdr:row>56</xdr:row>
      <xdr:rowOff>132650</xdr:rowOff>
    </xdr:to>
    <xdr:cxnSp macro="">
      <xdr:nvCxnSpPr>
        <xdr:cNvPr id="582" name="直線コネクタ 581"/>
        <xdr:cNvCxnSpPr/>
      </xdr:nvCxnSpPr>
      <xdr:spPr>
        <a:xfrm>
          <a:off x="13703300" y="9512322"/>
          <a:ext cx="889000" cy="2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82572</xdr:rowOff>
    </xdr:from>
    <xdr:to>
      <xdr:col>71</xdr:col>
      <xdr:colOff>177800</xdr:colOff>
      <xdr:row>56</xdr:row>
      <xdr:rowOff>26122</xdr:rowOff>
    </xdr:to>
    <xdr:cxnSp macro="">
      <xdr:nvCxnSpPr>
        <xdr:cNvPr id="585" name="直線コネクタ 584"/>
        <xdr:cNvCxnSpPr/>
      </xdr:nvCxnSpPr>
      <xdr:spPr>
        <a:xfrm flipV="1">
          <a:off x="12814300" y="9512322"/>
          <a:ext cx="889000" cy="1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151623</xdr:rowOff>
    </xdr:from>
    <xdr:to>
      <xdr:col>85</xdr:col>
      <xdr:colOff>177800</xdr:colOff>
      <xdr:row>56</xdr:row>
      <xdr:rowOff>81773</xdr:rowOff>
    </xdr:to>
    <xdr:sp macro="" textlink="">
      <xdr:nvSpPr>
        <xdr:cNvPr id="595" name="楕円 594"/>
        <xdr:cNvSpPr/>
      </xdr:nvSpPr>
      <xdr:spPr>
        <a:xfrm>
          <a:off x="16268700" y="95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3050</xdr:rowOff>
    </xdr:from>
    <xdr:ext cx="534377" cy="259045"/>
    <xdr:sp macro="" textlink="">
      <xdr:nvSpPr>
        <xdr:cNvPr id="596" name="教育費該当値テキスト"/>
        <xdr:cNvSpPr txBox="1"/>
      </xdr:nvSpPr>
      <xdr:spPr>
        <a:xfrm>
          <a:off x="16370300" y="94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139631</xdr:rowOff>
    </xdr:from>
    <xdr:to>
      <xdr:col>81</xdr:col>
      <xdr:colOff>101600</xdr:colOff>
      <xdr:row>56</xdr:row>
      <xdr:rowOff>69781</xdr:rowOff>
    </xdr:to>
    <xdr:sp macro="" textlink="">
      <xdr:nvSpPr>
        <xdr:cNvPr id="597" name="楕円 596"/>
        <xdr:cNvSpPr/>
      </xdr:nvSpPr>
      <xdr:spPr>
        <a:xfrm>
          <a:off x="15430500" y="95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86308</xdr:rowOff>
    </xdr:from>
    <xdr:ext cx="599010" cy="259045"/>
    <xdr:sp macro="" textlink="">
      <xdr:nvSpPr>
        <xdr:cNvPr id="598" name="テキスト ボックス 597"/>
        <xdr:cNvSpPr txBox="1"/>
      </xdr:nvSpPr>
      <xdr:spPr>
        <a:xfrm>
          <a:off x="15181795" y="934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81850</xdr:rowOff>
    </xdr:from>
    <xdr:to>
      <xdr:col>76</xdr:col>
      <xdr:colOff>165100</xdr:colOff>
      <xdr:row>57</xdr:row>
      <xdr:rowOff>12000</xdr:rowOff>
    </xdr:to>
    <xdr:sp macro="" textlink="">
      <xdr:nvSpPr>
        <xdr:cNvPr id="599" name="楕円 598"/>
        <xdr:cNvSpPr/>
      </xdr:nvSpPr>
      <xdr:spPr>
        <a:xfrm>
          <a:off x="14541500" y="9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28527</xdr:rowOff>
    </xdr:from>
    <xdr:ext cx="534377" cy="259045"/>
    <xdr:sp macro="" textlink="">
      <xdr:nvSpPr>
        <xdr:cNvPr id="600" name="テキスト ボックス 599"/>
        <xdr:cNvSpPr txBox="1"/>
      </xdr:nvSpPr>
      <xdr:spPr>
        <a:xfrm>
          <a:off x="14325111" y="945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31772</xdr:rowOff>
    </xdr:from>
    <xdr:to>
      <xdr:col>72</xdr:col>
      <xdr:colOff>38100</xdr:colOff>
      <xdr:row>55</xdr:row>
      <xdr:rowOff>133372</xdr:rowOff>
    </xdr:to>
    <xdr:sp macro="" textlink="">
      <xdr:nvSpPr>
        <xdr:cNvPr id="601" name="楕円 600"/>
        <xdr:cNvSpPr/>
      </xdr:nvSpPr>
      <xdr:spPr>
        <a:xfrm>
          <a:off x="13652500" y="94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149899</xdr:rowOff>
    </xdr:from>
    <xdr:ext cx="599010" cy="259045"/>
    <xdr:sp macro="" textlink="">
      <xdr:nvSpPr>
        <xdr:cNvPr id="602" name="テキスト ボックス 601"/>
        <xdr:cNvSpPr txBox="1"/>
      </xdr:nvSpPr>
      <xdr:spPr>
        <a:xfrm>
          <a:off x="13403795" y="923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146772</xdr:rowOff>
    </xdr:from>
    <xdr:to>
      <xdr:col>67</xdr:col>
      <xdr:colOff>101600</xdr:colOff>
      <xdr:row>56</xdr:row>
      <xdr:rowOff>76922</xdr:rowOff>
    </xdr:to>
    <xdr:sp macro="" textlink="">
      <xdr:nvSpPr>
        <xdr:cNvPr id="603" name="楕円 602"/>
        <xdr:cNvSpPr/>
      </xdr:nvSpPr>
      <xdr:spPr>
        <a:xfrm>
          <a:off x="12763500" y="95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93449</xdr:rowOff>
    </xdr:from>
    <xdr:ext cx="534377" cy="259045"/>
    <xdr:sp macro="" textlink="">
      <xdr:nvSpPr>
        <xdr:cNvPr id="604" name="テキスト ボックス 603"/>
        <xdr:cNvSpPr txBox="1"/>
      </xdr:nvSpPr>
      <xdr:spPr>
        <a:xfrm>
          <a:off x="12547111" y="93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168075</xdr:rowOff>
    </xdr:from>
    <xdr:to>
      <xdr:col>85</xdr:col>
      <xdr:colOff>127000</xdr:colOff>
      <xdr:row>78</xdr:row>
      <xdr:rowOff>7724</xdr:rowOff>
    </xdr:to>
    <xdr:cxnSp macro="">
      <xdr:nvCxnSpPr>
        <xdr:cNvPr id="629" name="直線コネクタ 628"/>
        <xdr:cNvCxnSpPr/>
      </xdr:nvCxnSpPr>
      <xdr:spPr>
        <a:xfrm>
          <a:off x="15481300" y="13369725"/>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168075</xdr:rowOff>
    </xdr:from>
    <xdr:to>
      <xdr:col>81</xdr:col>
      <xdr:colOff>50800</xdr:colOff>
      <xdr:row>78</xdr:row>
      <xdr:rowOff>24406</xdr:rowOff>
    </xdr:to>
    <xdr:cxnSp macro="">
      <xdr:nvCxnSpPr>
        <xdr:cNvPr id="632" name="直線コネクタ 631"/>
        <xdr:cNvCxnSpPr/>
      </xdr:nvCxnSpPr>
      <xdr:spPr>
        <a:xfrm flipV="1">
          <a:off x="14592300" y="13369725"/>
          <a:ext cx="889000" cy="2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167275</xdr:rowOff>
    </xdr:from>
    <xdr:to>
      <xdr:col>76</xdr:col>
      <xdr:colOff>114300</xdr:colOff>
      <xdr:row>78</xdr:row>
      <xdr:rowOff>24406</xdr:rowOff>
    </xdr:to>
    <xdr:cxnSp macro="">
      <xdr:nvCxnSpPr>
        <xdr:cNvPr id="635" name="直線コネクタ 634"/>
        <xdr:cNvCxnSpPr/>
      </xdr:nvCxnSpPr>
      <xdr:spPr>
        <a:xfrm>
          <a:off x="13703300" y="13368925"/>
          <a:ext cx="889000" cy="2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167275</xdr:rowOff>
    </xdr:from>
    <xdr:to>
      <xdr:col>71</xdr:col>
      <xdr:colOff>177800</xdr:colOff>
      <xdr:row>78</xdr:row>
      <xdr:rowOff>9775</xdr:rowOff>
    </xdr:to>
    <xdr:cxnSp macro="">
      <xdr:nvCxnSpPr>
        <xdr:cNvPr id="638" name="直線コネクタ 637"/>
        <xdr:cNvCxnSpPr/>
      </xdr:nvCxnSpPr>
      <xdr:spPr>
        <a:xfrm flipV="1">
          <a:off x="12814300" y="13368925"/>
          <a:ext cx="889000" cy="1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128374</xdr:rowOff>
    </xdr:from>
    <xdr:to>
      <xdr:col>85</xdr:col>
      <xdr:colOff>177800</xdr:colOff>
      <xdr:row>78</xdr:row>
      <xdr:rowOff>58524</xdr:rowOff>
    </xdr:to>
    <xdr:sp macro="" textlink="">
      <xdr:nvSpPr>
        <xdr:cNvPr id="648" name="楕円 647"/>
        <xdr:cNvSpPr/>
      </xdr:nvSpPr>
      <xdr:spPr>
        <a:xfrm>
          <a:off x="16268700" y="133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469744" cy="259045"/>
    <xdr:sp macro="" textlink="">
      <xdr:nvSpPr>
        <xdr:cNvPr id="649" name="災害復旧費該当値テキスト"/>
        <xdr:cNvSpPr txBox="1"/>
      </xdr:nvSpPr>
      <xdr:spPr>
        <a:xfrm>
          <a:off x="16370300" y="13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117275</xdr:rowOff>
    </xdr:from>
    <xdr:to>
      <xdr:col>81</xdr:col>
      <xdr:colOff>101600</xdr:colOff>
      <xdr:row>78</xdr:row>
      <xdr:rowOff>47425</xdr:rowOff>
    </xdr:to>
    <xdr:sp macro="" textlink="">
      <xdr:nvSpPr>
        <xdr:cNvPr id="650" name="楕円 649"/>
        <xdr:cNvSpPr/>
      </xdr:nvSpPr>
      <xdr:spPr>
        <a:xfrm>
          <a:off x="15430500" y="133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38552</xdr:rowOff>
    </xdr:from>
    <xdr:ext cx="469744" cy="259045"/>
    <xdr:sp macro="" textlink="">
      <xdr:nvSpPr>
        <xdr:cNvPr id="651" name="テキスト ボックス 650"/>
        <xdr:cNvSpPr txBox="1"/>
      </xdr:nvSpPr>
      <xdr:spPr>
        <a:xfrm>
          <a:off x="15246428" y="1341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145056</xdr:rowOff>
    </xdr:from>
    <xdr:to>
      <xdr:col>76</xdr:col>
      <xdr:colOff>165100</xdr:colOff>
      <xdr:row>78</xdr:row>
      <xdr:rowOff>75206</xdr:rowOff>
    </xdr:to>
    <xdr:sp macro="" textlink="">
      <xdr:nvSpPr>
        <xdr:cNvPr id="652" name="楕円 651"/>
        <xdr:cNvSpPr/>
      </xdr:nvSpPr>
      <xdr:spPr>
        <a:xfrm>
          <a:off x="14541500" y="133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66333</xdr:rowOff>
    </xdr:from>
    <xdr:ext cx="378565" cy="259045"/>
    <xdr:sp macro="" textlink="">
      <xdr:nvSpPr>
        <xdr:cNvPr id="653" name="テキスト ボックス 652"/>
        <xdr:cNvSpPr txBox="1"/>
      </xdr:nvSpPr>
      <xdr:spPr>
        <a:xfrm>
          <a:off x="14403017" y="1343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116475</xdr:rowOff>
    </xdr:from>
    <xdr:to>
      <xdr:col>72</xdr:col>
      <xdr:colOff>38100</xdr:colOff>
      <xdr:row>78</xdr:row>
      <xdr:rowOff>46625</xdr:rowOff>
    </xdr:to>
    <xdr:sp macro="" textlink="">
      <xdr:nvSpPr>
        <xdr:cNvPr id="654" name="楕円 653"/>
        <xdr:cNvSpPr/>
      </xdr:nvSpPr>
      <xdr:spPr>
        <a:xfrm>
          <a:off x="13652500" y="13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37752</xdr:rowOff>
    </xdr:from>
    <xdr:ext cx="469744" cy="259045"/>
    <xdr:sp macro="" textlink="">
      <xdr:nvSpPr>
        <xdr:cNvPr id="655" name="テキスト ボックス 654"/>
        <xdr:cNvSpPr txBox="1"/>
      </xdr:nvSpPr>
      <xdr:spPr>
        <a:xfrm>
          <a:off x="13468428" y="1341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130425</xdr:rowOff>
    </xdr:from>
    <xdr:to>
      <xdr:col>67</xdr:col>
      <xdr:colOff>101600</xdr:colOff>
      <xdr:row>78</xdr:row>
      <xdr:rowOff>60575</xdr:rowOff>
    </xdr:to>
    <xdr:sp macro="" textlink="">
      <xdr:nvSpPr>
        <xdr:cNvPr id="656" name="楕円 655"/>
        <xdr:cNvSpPr/>
      </xdr:nvSpPr>
      <xdr:spPr>
        <a:xfrm>
          <a:off x="12763500" y="133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51702</xdr:rowOff>
    </xdr:from>
    <xdr:ext cx="469744" cy="259045"/>
    <xdr:sp macro="" textlink="">
      <xdr:nvSpPr>
        <xdr:cNvPr id="657" name="テキスト ボックス 656"/>
        <xdr:cNvSpPr txBox="1"/>
      </xdr:nvSpPr>
      <xdr:spPr>
        <a:xfrm>
          <a:off x="12579428" y="134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23113</xdr:rowOff>
    </xdr:from>
    <xdr:to>
      <xdr:col>85</xdr:col>
      <xdr:colOff>127000</xdr:colOff>
      <xdr:row>96</xdr:row>
      <xdr:rowOff>23242</xdr:rowOff>
    </xdr:to>
    <xdr:cxnSp macro="">
      <xdr:nvCxnSpPr>
        <xdr:cNvPr id="684" name="直線コネクタ 683"/>
        <xdr:cNvCxnSpPr/>
      </xdr:nvCxnSpPr>
      <xdr:spPr>
        <a:xfrm flipV="1">
          <a:off x="15481300" y="16482313"/>
          <a:ext cx="8382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23242</xdr:rowOff>
    </xdr:from>
    <xdr:to>
      <xdr:col>81</xdr:col>
      <xdr:colOff>50800</xdr:colOff>
      <xdr:row>96</xdr:row>
      <xdr:rowOff>44231</xdr:rowOff>
    </xdr:to>
    <xdr:cxnSp macro="">
      <xdr:nvCxnSpPr>
        <xdr:cNvPr id="687" name="直線コネクタ 686"/>
        <xdr:cNvCxnSpPr/>
      </xdr:nvCxnSpPr>
      <xdr:spPr>
        <a:xfrm flipV="1">
          <a:off x="14592300" y="16482442"/>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32742</xdr:rowOff>
    </xdr:from>
    <xdr:to>
      <xdr:col>76</xdr:col>
      <xdr:colOff>114300</xdr:colOff>
      <xdr:row>96</xdr:row>
      <xdr:rowOff>44231</xdr:rowOff>
    </xdr:to>
    <xdr:cxnSp macro="">
      <xdr:nvCxnSpPr>
        <xdr:cNvPr id="690" name="直線コネクタ 689"/>
        <xdr:cNvCxnSpPr/>
      </xdr:nvCxnSpPr>
      <xdr:spPr>
        <a:xfrm>
          <a:off x="13703300" y="1649194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25958</xdr:rowOff>
    </xdr:from>
    <xdr:to>
      <xdr:col>71</xdr:col>
      <xdr:colOff>177800</xdr:colOff>
      <xdr:row>96</xdr:row>
      <xdr:rowOff>32742</xdr:rowOff>
    </xdr:to>
    <xdr:cxnSp macro="">
      <xdr:nvCxnSpPr>
        <xdr:cNvPr id="693" name="直線コネクタ 692"/>
        <xdr:cNvCxnSpPr/>
      </xdr:nvCxnSpPr>
      <xdr:spPr>
        <a:xfrm>
          <a:off x="12814300" y="16485158"/>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143763</xdr:rowOff>
    </xdr:from>
    <xdr:to>
      <xdr:col>85</xdr:col>
      <xdr:colOff>177800</xdr:colOff>
      <xdr:row>96</xdr:row>
      <xdr:rowOff>73913</xdr:rowOff>
    </xdr:to>
    <xdr:sp macro="" textlink="">
      <xdr:nvSpPr>
        <xdr:cNvPr id="703" name="楕円 702"/>
        <xdr:cNvSpPr/>
      </xdr:nvSpPr>
      <xdr:spPr>
        <a:xfrm>
          <a:off x="16268700" y="164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166640</xdr:rowOff>
    </xdr:from>
    <xdr:ext cx="599010" cy="259045"/>
    <xdr:sp macro="" textlink="">
      <xdr:nvSpPr>
        <xdr:cNvPr id="704" name="公債費該当値テキスト"/>
        <xdr:cNvSpPr txBox="1"/>
      </xdr:nvSpPr>
      <xdr:spPr>
        <a:xfrm>
          <a:off x="16370300" y="1628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143892</xdr:rowOff>
    </xdr:from>
    <xdr:to>
      <xdr:col>81</xdr:col>
      <xdr:colOff>101600</xdr:colOff>
      <xdr:row>96</xdr:row>
      <xdr:rowOff>74042</xdr:rowOff>
    </xdr:to>
    <xdr:sp macro="" textlink="">
      <xdr:nvSpPr>
        <xdr:cNvPr id="705" name="楕円 704"/>
        <xdr:cNvSpPr/>
      </xdr:nvSpPr>
      <xdr:spPr>
        <a:xfrm>
          <a:off x="15430500" y="16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90569</xdr:rowOff>
    </xdr:from>
    <xdr:ext cx="599010" cy="259045"/>
    <xdr:sp macro="" textlink="">
      <xdr:nvSpPr>
        <xdr:cNvPr id="706" name="テキスト ボックス 705"/>
        <xdr:cNvSpPr txBox="1"/>
      </xdr:nvSpPr>
      <xdr:spPr>
        <a:xfrm>
          <a:off x="15181795" y="1620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164881</xdr:rowOff>
    </xdr:from>
    <xdr:to>
      <xdr:col>76</xdr:col>
      <xdr:colOff>165100</xdr:colOff>
      <xdr:row>96</xdr:row>
      <xdr:rowOff>95031</xdr:rowOff>
    </xdr:to>
    <xdr:sp macro="" textlink="">
      <xdr:nvSpPr>
        <xdr:cNvPr id="707" name="楕円 706"/>
        <xdr:cNvSpPr/>
      </xdr:nvSpPr>
      <xdr:spPr>
        <a:xfrm>
          <a:off x="14541500" y="164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111558</xdr:rowOff>
    </xdr:from>
    <xdr:ext cx="534377" cy="259045"/>
    <xdr:sp macro="" textlink="">
      <xdr:nvSpPr>
        <xdr:cNvPr id="708" name="テキスト ボックス 707"/>
        <xdr:cNvSpPr txBox="1"/>
      </xdr:nvSpPr>
      <xdr:spPr>
        <a:xfrm>
          <a:off x="14325111" y="162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153392</xdr:rowOff>
    </xdr:from>
    <xdr:to>
      <xdr:col>72</xdr:col>
      <xdr:colOff>38100</xdr:colOff>
      <xdr:row>96</xdr:row>
      <xdr:rowOff>83542</xdr:rowOff>
    </xdr:to>
    <xdr:sp macro="" textlink="">
      <xdr:nvSpPr>
        <xdr:cNvPr id="709" name="楕円 708"/>
        <xdr:cNvSpPr/>
      </xdr:nvSpPr>
      <xdr:spPr>
        <a:xfrm>
          <a:off x="13652500" y="16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100069</xdr:rowOff>
    </xdr:from>
    <xdr:ext cx="534377" cy="259045"/>
    <xdr:sp macro="" textlink="">
      <xdr:nvSpPr>
        <xdr:cNvPr id="710" name="テキスト ボックス 709"/>
        <xdr:cNvSpPr txBox="1"/>
      </xdr:nvSpPr>
      <xdr:spPr>
        <a:xfrm>
          <a:off x="13436111" y="1621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146608</xdr:rowOff>
    </xdr:from>
    <xdr:to>
      <xdr:col>67</xdr:col>
      <xdr:colOff>101600</xdr:colOff>
      <xdr:row>96</xdr:row>
      <xdr:rowOff>76758</xdr:rowOff>
    </xdr:to>
    <xdr:sp macro="" textlink="">
      <xdr:nvSpPr>
        <xdr:cNvPr id="711" name="楕円 710"/>
        <xdr:cNvSpPr/>
      </xdr:nvSpPr>
      <xdr:spPr>
        <a:xfrm>
          <a:off x="12763500" y="164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93285</xdr:rowOff>
    </xdr:from>
    <xdr:ext cx="534377" cy="259045"/>
    <xdr:sp macro="" textlink="">
      <xdr:nvSpPr>
        <xdr:cNvPr id="712" name="テキスト ボックス 711"/>
        <xdr:cNvSpPr txBox="1"/>
      </xdr:nvSpPr>
      <xdr:spPr>
        <a:xfrm>
          <a:off x="12547111" y="162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135019</xdr:rowOff>
    </xdr:from>
    <xdr:to>
      <xdr:col>116</xdr:col>
      <xdr:colOff>63500</xdr:colOff>
      <xdr:row>33</xdr:row>
      <xdr:rowOff>13099</xdr:rowOff>
    </xdr:to>
    <xdr:cxnSp macro="">
      <xdr:nvCxnSpPr>
        <xdr:cNvPr id="743" name="直線コネクタ 742"/>
        <xdr:cNvCxnSpPr/>
      </xdr:nvCxnSpPr>
      <xdr:spPr>
        <a:xfrm flipV="1">
          <a:off x="21323300" y="5278519"/>
          <a:ext cx="8382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162251</xdr:rowOff>
    </xdr:from>
    <xdr:ext cx="378565" cy="259045"/>
    <xdr:sp macro="" textlink="">
      <xdr:nvSpPr>
        <xdr:cNvPr id="744" name="諸支出金平均値テキスト"/>
        <xdr:cNvSpPr txBox="1"/>
      </xdr:nvSpPr>
      <xdr:spPr>
        <a:xfrm>
          <a:off x="22212300" y="6677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13099</xdr:rowOff>
    </xdr:from>
    <xdr:to>
      <xdr:col>111</xdr:col>
      <xdr:colOff>177800</xdr:colOff>
      <xdr:row>34</xdr:row>
      <xdr:rowOff>8310</xdr:rowOff>
    </xdr:to>
    <xdr:cxnSp macro="">
      <xdr:nvCxnSpPr>
        <xdr:cNvPr id="746" name="直線コネクタ 745"/>
        <xdr:cNvCxnSpPr/>
      </xdr:nvCxnSpPr>
      <xdr:spPr>
        <a:xfrm flipV="1">
          <a:off x="20434300" y="5670949"/>
          <a:ext cx="889000" cy="16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103467</xdr:rowOff>
    </xdr:from>
    <xdr:ext cx="378565" cy="259045"/>
    <xdr:sp macro="" textlink="">
      <xdr:nvSpPr>
        <xdr:cNvPr id="748" name="テキスト ボックス 747"/>
        <xdr:cNvSpPr txBox="1"/>
      </xdr:nvSpPr>
      <xdr:spPr>
        <a:xfrm>
          <a:off x="21134017" y="679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8310</xdr:rowOff>
    </xdr:from>
    <xdr:to>
      <xdr:col>107</xdr:col>
      <xdr:colOff>50800</xdr:colOff>
      <xdr:row>34</xdr:row>
      <xdr:rowOff>164193</xdr:rowOff>
    </xdr:to>
    <xdr:cxnSp macro="">
      <xdr:nvCxnSpPr>
        <xdr:cNvPr id="749" name="直線コネクタ 748"/>
        <xdr:cNvCxnSpPr/>
      </xdr:nvCxnSpPr>
      <xdr:spPr>
        <a:xfrm flipV="1">
          <a:off x="19545300" y="5837610"/>
          <a:ext cx="889000" cy="15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102053</xdr:rowOff>
    </xdr:from>
    <xdr:ext cx="378565" cy="259045"/>
    <xdr:sp macro="" textlink="">
      <xdr:nvSpPr>
        <xdr:cNvPr id="751" name="テキスト ボックス 750"/>
        <xdr:cNvSpPr txBox="1"/>
      </xdr:nvSpPr>
      <xdr:spPr>
        <a:xfrm>
          <a:off x="20245017" y="678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94416</xdr:rowOff>
    </xdr:from>
    <xdr:to>
      <xdr:col>102</xdr:col>
      <xdr:colOff>114300</xdr:colOff>
      <xdr:row>34</xdr:row>
      <xdr:rowOff>164193</xdr:rowOff>
    </xdr:to>
    <xdr:cxnSp macro="">
      <xdr:nvCxnSpPr>
        <xdr:cNvPr id="752" name="直線コネクタ 751"/>
        <xdr:cNvCxnSpPr/>
      </xdr:nvCxnSpPr>
      <xdr:spPr>
        <a:xfrm>
          <a:off x="18656300" y="5923716"/>
          <a:ext cx="889000" cy="6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74403</xdr:rowOff>
    </xdr:from>
    <xdr:ext cx="378565" cy="259045"/>
    <xdr:sp macro="" textlink="">
      <xdr:nvSpPr>
        <xdr:cNvPr id="754" name="テキスト ボックス 753"/>
        <xdr:cNvSpPr txBox="1"/>
      </xdr:nvSpPr>
      <xdr:spPr>
        <a:xfrm>
          <a:off x="19356017" y="676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55462</xdr:rowOff>
    </xdr:from>
    <xdr:ext cx="378565" cy="259045"/>
    <xdr:sp macro="" textlink="">
      <xdr:nvSpPr>
        <xdr:cNvPr id="756" name="テキスト ボックス 755"/>
        <xdr:cNvSpPr txBox="1"/>
      </xdr:nvSpPr>
      <xdr:spPr>
        <a:xfrm>
          <a:off x="18467017" y="674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84219</xdr:rowOff>
    </xdr:from>
    <xdr:to>
      <xdr:col>116</xdr:col>
      <xdr:colOff>114300</xdr:colOff>
      <xdr:row>31</xdr:row>
      <xdr:rowOff>14369</xdr:rowOff>
    </xdr:to>
    <xdr:sp macro="" textlink="">
      <xdr:nvSpPr>
        <xdr:cNvPr id="762" name="楕円 761"/>
        <xdr:cNvSpPr/>
      </xdr:nvSpPr>
      <xdr:spPr>
        <a:xfrm>
          <a:off x="22110700" y="52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37246</xdr:rowOff>
    </xdr:from>
    <xdr:ext cx="534377" cy="259045"/>
    <xdr:sp macro="" textlink="">
      <xdr:nvSpPr>
        <xdr:cNvPr id="763" name="諸支出金該当値テキスト"/>
        <xdr:cNvSpPr txBox="1"/>
      </xdr:nvSpPr>
      <xdr:spPr>
        <a:xfrm>
          <a:off x="22212300" y="51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133749</xdr:rowOff>
    </xdr:from>
    <xdr:to>
      <xdr:col>112</xdr:col>
      <xdr:colOff>38100</xdr:colOff>
      <xdr:row>33</xdr:row>
      <xdr:rowOff>63899</xdr:rowOff>
    </xdr:to>
    <xdr:sp macro="" textlink="">
      <xdr:nvSpPr>
        <xdr:cNvPr id="764" name="楕円 763"/>
        <xdr:cNvSpPr/>
      </xdr:nvSpPr>
      <xdr:spPr>
        <a:xfrm>
          <a:off x="21272500" y="56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80426</xdr:rowOff>
    </xdr:from>
    <xdr:ext cx="534377" cy="259045"/>
    <xdr:sp macro="" textlink="">
      <xdr:nvSpPr>
        <xdr:cNvPr id="765" name="テキスト ボックス 764"/>
        <xdr:cNvSpPr txBox="1"/>
      </xdr:nvSpPr>
      <xdr:spPr>
        <a:xfrm>
          <a:off x="21056111" y="539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128960</xdr:rowOff>
    </xdr:from>
    <xdr:to>
      <xdr:col>107</xdr:col>
      <xdr:colOff>101600</xdr:colOff>
      <xdr:row>34</xdr:row>
      <xdr:rowOff>59110</xdr:rowOff>
    </xdr:to>
    <xdr:sp macro="" textlink="">
      <xdr:nvSpPr>
        <xdr:cNvPr id="766" name="楕円 765"/>
        <xdr:cNvSpPr/>
      </xdr:nvSpPr>
      <xdr:spPr>
        <a:xfrm>
          <a:off x="20383500" y="57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75637</xdr:rowOff>
    </xdr:from>
    <xdr:ext cx="469744" cy="259045"/>
    <xdr:sp macro="" textlink="">
      <xdr:nvSpPr>
        <xdr:cNvPr id="767" name="テキスト ボックス 766"/>
        <xdr:cNvSpPr txBox="1"/>
      </xdr:nvSpPr>
      <xdr:spPr>
        <a:xfrm>
          <a:off x="20199428" y="55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113393</xdr:rowOff>
    </xdr:from>
    <xdr:to>
      <xdr:col>102</xdr:col>
      <xdr:colOff>165100</xdr:colOff>
      <xdr:row>35</xdr:row>
      <xdr:rowOff>43543</xdr:rowOff>
    </xdr:to>
    <xdr:sp macro="" textlink="">
      <xdr:nvSpPr>
        <xdr:cNvPr id="768" name="楕円 767"/>
        <xdr:cNvSpPr/>
      </xdr:nvSpPr>
      <xdr:spPr>
        <a:xfrm>
          <a:off x="19494500" y="59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60070</xdr:rowOff>
    </xdr:from>
    <xdr:ext cx="469744" cy="259045"/>
    <xdr:sp macro="" textlink="">
      <xdr:nvSpPr>
        <xdr:cNvPr id="769" name="テキスト ボックス 768"/>
        <xdr:cNvSpPr txBox="1"/>
      </xdr:nvSpPr>
      <xdr:spPr>
        <a:xfrm>
          <a:off x="19310428" y="571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43616</xdr:rowOff>
    </xdr:from>
    <xdr:to>
      <xdr:col>98</xdr:col>
      <xdr:colOff>38100</xdr:colOff>
      <xdr:row>34</xdr:row>
      <xdr:rowOff>145216</xdr:rowOff>
    </xdr:to>
    <xdr:sp macro="" textlink="">
      <xdr:nvSpPr>
        <xdr:cNvPr id="770" name="楕円 769"/>
        <xdr:cNvSpPr/>
      </xdr:nvSpPr>
      <xdr:spPr>
        <a:xfrm>
          <a:off x="18605500" y="58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161743</xdr:rowOff>
    </xdr:from>
    <xdr:ext cx="469744" cy="259045"/>
    <xdr:sp macro="" textlink="">
      <xdr:nvSpPr>
        <xdr:cNvPr id="771" name="テキスト ボックス 770"/>
        <xdr:cNvSpPr txBox="1"/>
      </xdr:nvSpPr>
      <xdr:spPr>
        <a:xfrm>
          <a:off x="18421428" y="56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大きく増となったものは、基金への積立を行った総務費住民一人当たり１３０．３％（２１８，１９８円）増、新型コロナウイルス感染症対策のために臨時特別給付金や水道料金補助を行った民生費１住民一人当たり４．７％（２６，８７９円）増、焼却場建設事業よる衛生費住民一人当たり４４．５％（７７，７７３円）増となっている。また、労働費はボーリング場やテニスコート等の管理運営を行っているため類似団体を大きく上回っている。諸支出金は一般旅客自動車運送事業会計への繰出金となっており、経営改善に努めているが繰出金は増加傾向となっており、類似団体を大きく上回る状況は続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一方、土木費については、道路新設改良事業の減により、住民一人当たり１７．６％（１９，８３９円）減となった。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今後も人口減少に伴い住民一人当たりのコストの増加傾向は避けられないが、歳入確保、歳出抑制を図り健全な財政運営を行うよう努める。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財政調整基金を４００万円取り崩したため、標準財政規模比は１．８％低くなった。実質収支額が８，７００万円増となったことに</a:t>
          </a:r>
          <a:r>
            <a:rPr kumimoji="1" lang="ja-JP" altLang="en-US" sz="1400">
              <a:solidFill>
                <a:sysClr val="windowText" lastClr="000000"/>
              </a:solidFill>
              <a:latin typeface="ＭＳ ゴシック" pitchFamily="49" charset="-128"/>
              <a:ea typeface="ＭＳ ゴシック" pitchFamily="49" charset="-128"/>
            </a:rPr>
            <a:t>より標準財政規模比は２．２３％の増となった。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今後は適正な範囲とされる３～５％となるよう健全な財政運営に努める。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令和２年度より浄化槽設置管理事業会計が特別会計より地方公営企業法の規定による公営企業へ移管された。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事業において赤字はないが、国民健康保険特別会計、公営企業会計（病院、水道、一般旅客自動車運送、浄化槽設置管理）は赤字が続いているため、一般会計からの操出により赤字にならないようにしている現状。経営改善に取り組んでいるが、いずれも一般会計からの操出金に依存性が高く、今後、一般会計の財政をも圧迫していくことが懸念されるため、料金改定も含めた自主財源の確保、経費節減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W3" sqref="W3:AB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10120484</v>
      </c>
      <c r="BO4" s="464"/>
      <c r="BP4" s="464"/>
      <c r="BQ4" s="464"/>
      <c r="BR4" s="464"/>
      <c r="BS4" s="464"/>
      <c r="BT4" s="464"/>
      <c r="BU4" s="465"/>
      <c r="BV4" s="463">
        <v>7553626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4.5</v>
      </c>
      <c r="CU4" s="648"/>
      <c r="CV4" s="648"/>
      <c r="CW4" s="648"/>
      <c r="CX4" s="648"/>
      <c r="CY4" s="648"/>
      <c r="CZ4" s="648"/>
      <c r="DA4" s="649"/>
      <c r="DB4" s="647">
        <v>2.2999999999999998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9876381</v>
      </c>
      <c r="BO5" s="469"/>
      <c r="BP5" s="469"/>
      <c r="BQ5" s="469"/>
      <c r="BR5" s="469"/>
      <c r="BS5" s="469"/>
      <c r="BT5" s="469"/>
      <c r="BU5" s="470"/>
      <c r="BV5" s="468">
        <v>7377841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84.6</v>
      </c>
      <c r="CU5" s="439"/>
      <c r="CV5" s="439"/>
      <c r="CW5" s="439"/>
      <c r="CX5" s="439"/>
      <c r="CY5" s="439"/>
      <c r="CZ5" s="439"/>
      <c r="DA5" s="440"/>
      <c r="DB5" s="438">
        <v>90.7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244103</v>
      </c>
      <c r="BO6" s="469"/>
      <c r="BP6" s="469"/>
      <c r="BQ6" s="469"/>
      <c r="BR6" s="469"/>
      <c r="BS6" s="469"/>
      <c r="BT6" s="469"/>
      <c r="BU6" s="470"/>
      <c r="BV6" s="468">
        <v>175785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87.5</v>
      </c>
      <c r="CU6" s="622"/>
      <c r="CV6" s="622"/>
      <c r="CW6" s="622"/>
      <c r="CX6" s="622"/>
      <c r="CY6" s="622"/>
      <c r="CZ6" s="622"/>
      <c r="DA6" s="623"/>
      <c r="DB6" s="621">
        <v>93.9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76105</v>
      </c>
      <c r="BO7" s="469"/>
      <c r="BP7" s="469"/>
      <c r="BQ7" s="469"/>
      <c r="BR7" s="469"/>
      <c r="BS7" s="469"/>
      <c r="BT7" s="469"/>
      <c r="BU7" s="470"/>
      <c r="BV7" s="468">
        <v>94935</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3723007</v>
      </c>
      <c r="CU7" s="469"/>
      <c r="CV7" s="469"/>
      <c r="CW7" s="469"/>
      <c r="CX7" s="469"/>
      <c r="CY7" s="469"/>
      <c r="CZ7" s="469"/>
      <c r="DA7" s="470"/>
      <c r="DB7" s="468">
        <v>3548440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167998</v>
      </c>
      <c r="BO8" s="469"/>
      <c r="BP8" s="469"/>
      <c r="BQ8" s="469"/>
      <c r="BR8" s="469"/>
      <c r="BS8" s="469"/>
      <c r="BT8" s="469"/>
      <c r="BU8" s="470"/>
      <c r="BV8" s="468">
        <v>80850</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0.3</v>
      </c>
      <c r="CU8" s="582"/>
      <c r="CV8" s="582"/>
      <c r="CW8" s="582"/>
      <c r="CX8" s="582"/>
      <c r="CY8" s="582"/>
      <c r="CZ8" s="582"/>
      <c r="DA8" s="583"/>
      <c r="DB8" s="581">
        <v>0.3</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7042</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110</v>
      </c>
      <c r="AV9" s="526"/>
      <c r="AW9" s="526"/>
      <c r="AX9" s="526"/>
      <c r="AY9" s="448" t="s">
        <v>117</v>
      </c>
      <c r="AZ9" s="449"/>
      <c r="BA9" s="449"/>
      <c r="BB9" s="449"/>
      <c r="BC9" s="449"/>
      <c r="BD9" s="449"/>
      <c r="BE9" s="449"/>
      <c r="BF9" s="449"/>
      <c r="BG9" s="449"/>
      <c r="BH9" s="449"/>
      <c r="BI9" s="449"/>
      <c r="BJ9" s="449"/>
      <c r="BK9" s="449"/>
      <c r="BL9" s="449"/>
      <c r="BM9" s="450"/>
      <c r="BN9" s="468">
        <v>87148</v>
      </c>
      <c r="BO9" s="469"/>
      <c r="BP9" s="469"/>
      <c r="BQ9" s="469"/>
      <c r="BR9" s="469"/>
      <c r="BS9" s="469"/>
      <c r="BT9" s="469"/>
      <c r="BU9" s="470"/>
      <c r="BV9" s="468">
        <v>-26023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13</v>
      </c>
      <c r="CU9" s="439"/>
      <c r="CV9" s="439"/>
      <c r="CW9" s="439"/>
      <c r="CX9" s="439"/>
      <c r="CY9" s="439"/>
      <c r="CZ9" s="439"/>
      <c r="DA9" s="440"/>
      <c r="DB9" s="438">
        <v>15.7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7613</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110</v>
      </c>
      <c r="AV10" s="526"/>
      <c r="AW10" s="526"/>
      <c r="AX10" s="526"/>
      <c r="AY10" s="448" t="s">
        <v>121</v>
      </c>
      <c r="AZ10" s="449"/>
      <c r="BA10" s="449"/>
      <c r="BB10" s="449"/>
      <c r="BC10" s="449"/>
      <c r="BD10" s="449"/>
      <c r="BE10" s="449"/>
      <c r="BF10" s="449"/>
      <c r="BG10" s="449"/>
      <c r="BH10" s="449"/>
      <c r="BI10" s="449"/>
      <c r="BJ10" s="449"/>
      <c r="BK10" s="449"/>
      <c r="BL10" s="449"/>
      <c r="BM10" s="450"/>
      <c r="BN10" s="468">
        <v>0</v>
      </c>
      <c r="BO10" s="469"/>
      <c r="BP10" s="469"/>
      <c r="BQ10" s="469"/>
      <c r="BR10" s="469"/>
      <c r="BS10" s="469"/>
      <c r="BT10" s="469"/>
      <c r="BU10" s="470"/>
      <c r="BV10" s="468">
        <v>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110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7224</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4000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7125</v>
      </c>
      <c r="S13" s="572"/>
      <c r="T13" s="572"/>
      <c r="U13" s="572"/>
      <c r="V13" s="573"/>
      <c r="W13" s="559" t="s">
        <v>138</v>
      </c>
      <c r="X13" s="481"/>
      <c r="Y13" s="481"/>
      <c r="Z13" s="481"/>
      <c r="AA13" s="481"/>
      <c r="AB13" s="482"/>
      <c r="AC13" s="444">
        <v>639</v>
      </c>
      <c r="AD13" s="445"/>
      <c r="AE13" s="445"/>
      <c r="AF13" s="445"/>
      <c r="AG13" s="446"/>
      <c r="AH13" s="444">
        <v>720</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83148</v>
      </c>
      <c r="BO13" s="469"/>
      <c r="BP13" s="469"/>
      <c r="BQ13" s="469"/>
      <c r="BR13" s="469"/>
      <c r="BS13" s="469"/>
      <c r="BT13" s="469"/>
      <c r="BU13" s="470"/>
      <c r="BV13" s="468">
        <v>-26023</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12.2</v>
      </c>
      <c r="CU13" s="439"/>
      <c r="CV13" s="439"/>
      <c r="CW13" s="439"/>
      <c r="CX13" s="439"/>
      <c r="CY13" s="439"/>
      <c r="CZ13" s="439"/>
      <c r="DA13" s="440"/>
      <c r="DB13" s="438">
        <v>12.3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7326</v>
      </c>
      <c r="S14" s="572"/>
      <c r="T14" s="572"/>
      <c r="U14" s="572"/>
      <c r="V14" s="573"/>
      <c r="W14" s="574"/>
      <c r="X14" s="484"/>
      <c r="Y14" s="484"/>
      <c r="Z14" s="484"/>
      <c r="AA14" s="484"/>
      <c r="AB14" s="485"/>
      <c r="AC14" s="564">
        <v>15.8</v>
      </c>
      <c r="AD14" s="565"/>
      <c r="AE14" s="565"/>
      <c r="AF14" s="565"/>
      <c r="AG14" s="566"/>
      <c r="AH14" s="564">
        <v>17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v>6.6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7218</v>
      </c>
      <c r="S15" s="572"/>
      <c r="T15" s="572"/>
      <c r="U15" s="572"/>
      <c r="V15" s="573"/>
      <c r="W15" s="559" t="s">
        <v>146</v>
      </c>
      <c r="X15" s="481"/>
      <c r="Y15" s="481"/>
      <c r="Z15" s="481"/>
      <c r="AA15" s="481"/>
      <c r="AB15" s="482"/>
      <c r="AC15" s="444">
        <v>629</v>
      </c>
      <c r="AD15" s="445"/>
      <c r="AE15" s="445"/>
      <c r="AF15" s="445"/>
      <c r="AG15" s="446"/>
      <c r="AH15" s="444">
        <v>767</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976748</v>
      </c>
      <c r="BO15" s="464"/>
      <c r="BP15" s="464"/>
      <c r="BQ15" s="464"/>
      <c r="BR15" s="464"/>
      <c r="BS15" s="464"/>
      <c r="BT15" s="464"/>
      <c r="BU15" s="465"/>
      <c r="BV15" s="463">
        <v>949040</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15.6</v>
      </c>
      <c r="AD16" s="565"/>
      <c r="AE16" s="565"/>
      <c r="AF16" s="565"/>
      <c r="AG16" s="566"/>
      <c r="AH16" s="564">
        <v>18.100000000000001</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3350050</v>
      </c>
      <c r="BO16" s="469"/>
      <c r="BP16" s="469"/>
      <c r="BQ16" s="469"/>
      <c r="BR16" s="469"/>
      <c r="BS16" s="469"/>
      <c r="BT16" s="469"/>
      <c r="BU16" s="470"/>
      <c r="BV16" s="468">
        <v>3178807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2771</v>
      </c>
      <c r="AD17" s="445"/>
      <c r="AE17" s="445"/>
      <c r="AF17" s="445"/>
      <c r="AG17" s="446"/>
      <c r="AH17" s="444">
        <v>2740</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1222278</v>
      </c>
      <c r="BO17" s="469"/>
      <c r="BP17" s="469"/>
      <c r="BQ17" s="469"/>
      <c r="BR17" s="469"/>
      <c r="BS17" s="469"/>
      <c r="BT17" s="469"/>
      <c r="BU17" s="470"/>
      <c r="BV17" s="468">
        <v>1198478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72.23</v>
      </c>
      <c r="M18" s="533"/>
      <c r="N18" s="533"/>
      <c r="O18" s="533"/>
      <c r="P18" s="533"/>
      <c r="Q18" s="533"/>
      <c r="R18" s="534"/>
      <c r="S18" s="534"/>
      <c r="T18" s="534"/>
      <c r="U18" s="534"/>
      <c r="V18" s="535"/>
      <c r="W18" s="549"/>
      <c r="X18" s="550"/>
      <c r="Y18" s="550"/>
      <c r="Z18" s="550"/>
      <c r="AA18" s="550"/>
      <c r="AB18" s="560"/>
      <c r="AC18" s="432">
        <v>68.599999999999994</v>
      </c>
      <c r="AD18" s="433"/>
      <c r="AE18" s="433"/>
      <c r="AF18" s="433"/>
      <c r="AG18" s="536"/>
      <c r="AH18" s="432">
        <v>64.8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3108171</v>
      </c>
      <c r="BO18" s="469"/>
      <c r="BP18" s="469"/>
      <c r="BQ18" s="469"/>
      <c r="BR18" s="469"/>
      <c r="BS18" s="469"/>
      <c r="BT18" s="469"/>
      <c r="BU18" s="470"/>
      <c r="BV18" s="468">
        <v>3258959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97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5039833</v>
      </c>
      <c r="BO19" s="469"/>
      <c r="BP19" s="469"/>
      <c r="BQ19" s="469"/>
      <c r="BR19" s="469"/>
      <c r="BS19" s="469"/>
      <c r="BT19" s="469"/>
      <c r="BU19" s="470"/>
      <c r="BV19" s="468">
        <v>4181671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3767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6464887</v>
      </c>
      <c r="BO23" s="469"/>
      <c r="BP23" s="469"/>
      <c r="BQ23" s="469"/>
      <c r="BR23" s="469"/>
      <c r="BS23" s="469"/>
      <c r="BT23" s="469"/>
      <c r="BU23" s="470"/>
      <c r="BV23" s="468">
        <v>6453534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7760</v>
      </c>
      <c r="R24" s="445"/>
      <c r="S24" s="445"/>
      <c r="T24" s="445"/>
      <c r="U24" s="445"/>
      <c r="V24" s="446"/>
      <c r="W24" s="510"/>
      <c r="X24" s="501"/>
      <c r="Y24" s="502"/>
      <c r="Z24" s="441" t="s">
        <v>170</v>
      </c>
      <c r="AA24" s="442"/>
      <c r="AB24" s="442"/>
      <c r="AC24" s="442"/>
      <c r="AD24" s="442"/>
      <c r="AE24" s="442"/>
      <c r="AF24" s="442"/>
      <c r="AG24" s="443"/>
      <c r="AH24" s="444">
        <v>182</v>
      </c>
      <c r="AI24" s="445"/>
      <c r="AJ24" s="445"/>
      <c r="AK24" s="445"/>
      <c r="AL24" s="446"/>
      <c r="AM24" s="444">
        <v>491946</v>
      </c>
      <c r="AN24" s="445"/>
      <c r="AO24" s="445"/>
      <c r="AP24" s="445"/>
      <c r="AQ24" s="445"/>
      <c r="AR24" s="446"/>
      <c r="AS24" s="444">
        <v>2703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4512677</v>
      </c>
      <c r="BO24" s="469"/>
      <c r="BP24" s="469"/>
      <c r="BQ24" s="469"/>
      <c r="BR24" s="469"/>
      <c r="BS24" s="469"/>
      <c r="BT24" s="469"/>
      <c r="BU24" s="470"/>
      <c r="BV24" s="468">
        <v>4725377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6590</v>
      </c>
      <c r="R25" s="445"/>
      <c r="S25" s="445"/>
      <c r="T25" s="445"/>
      <c r="U25" s="445"/>
      <c r="V25" s="446"/>
      <c r="W25" s="510"/>
      <c r="X25" s="501"/>
      <c r="Y25" s="502"/>
      <c r="Z25" s="441" t="s">
        <v>173</v>
      </c>
      <c r="AA25" s="442"/>
      <c r="AB25" s="442"/>
      <c r="AC25" s="442"/>
      <c r="AD25" s="442"/>
      <c r="AE25" s="442"/>
      <c r="AF25" s="442"/>
      <c r="AG25" s="443"/>
      <c r="AH25" s="444">
        <v>27</v>
      </c>
      <c r="AI25" s="445"/>
      <c r="AJ25" s="445"/>
      <c r="AK25" s="445"/>
      <c r="AL25" s="446"/>
      <c r="AM25" s="444">
        <v>75573</v>
      </c>
      <c r="AN25" s="445"/>
      <c r="AO25" s="445"/>
      <c r="AP25" s="445"/>
      <c r="AQ25" s="445"/>
      <c r="AR25" s="446"/>
      <c r="AS25" s="444">
        <v>2799</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43916</v>
      </c>
      <c r="BO25" s="464"/>
      <c r="BP25" s="464"/>
      <c r="BQ25" s="464"/>
      <c r="BR25" s="464"/>
      <c r="BS25" s="464"/>
      <c r="BT25" s="464"/>
      <c r="BU25" s="465"/>
      <c r="BV25" s="463">
        <v>38564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6590</v>
      </c>
      <c r="R26" s="445"/>
      <c r="S26" s="445"/>
      <c r="T26" s="445"/>
      <c r="U26" s="445"/>
      <c r="V26" s="446"/>
      <c r="W26" s="510"/>
      <c r="X26" s="501"/>
      <c r="Y26" s="502"/>
      <c r="Z26" s="441" t="s">
        <v>176</v>
      </c>
      <c r="AA26" s="523"/>
      <c r="AB26" s="523"/>
      <c r="AC26" s="523"/>
      <c r="AD26" s="523"/>
      <c r="AE26" s="523"/>
      <c r="AF26" s="523"/>
      <c r="AG26" s="524"/>
      <c r="AH26" s="444">
        <v>10</v>
      </c>
      <c r="AI26" s="445"/>
      <c r="AJ26" s="445"/>
      <c r="AK26" s="445"/>
      <c r="AL26" s="446"/>
      <c r="AM26" s="444">
        <v>23840</v>
      </c>
      <c r="AN26" s="445"/>
      <c r="AO26" s="445"/>
      <c r="AP26" s="445"/>
      <c r="AQ26" s="445"/>
      <c r="AR26" s="446"/>
      <c r="AS26" s="444">
        <v>2384</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3000</v>
      </c>
      <c r="R27" s="445"/>
      <c r="S27" s="445"/>
      <c r="T27" s="445"/>
      <c r="U27" s="445"/>
      <c r="V27" s="446"/>
      <c r="W27" s="510"/>
      <c r="X27" s="501"/>
      <c r="Y27" s="502"/>
      <c r="Z27" s="441" t="s">
        <v>180</v>
      </c>
      <c r="AA27" s="442"/>
      <c r="AB27" s="442"/>
      <c r="AC27" s="442"/>
      <c r="AD27" s="442"/>
      <c r="AE27" s="442"/>
      <c r="AF27" s="442"/>
      <c r="AG27" s="443"/>
      <c r="AH27" s="444" t="s">
        <v>178</v>
      </c>
      <c r="AI27" s="445"/>
      <c r="AJ27" s="445"/>
      <c r="AK27" s="445"/>
      <c r="AL27" s="446"/>
      <c r="AM27" s="444" t="s">
        <v>128</v>
      </c>
      <c r="AN27" s="445"/>
      <c r="AO27" s="445"/>
      <c r="AP27" s="445"/>
      <c r="AQ27" s="445"/>
      <c r="AR27" s="446"/>
      <c r="AS27" s="444" t="s">
        <v>178</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402307</v>
      </c>
      <c r="BO27" s="472"/>
      <c r="BP27" s="472"/>
      <c r="BQ27" s="472"/>
      <c r="BR27" s="472"/>
      <c r="BS27" s="472"/>
      <c r="BT27" s="472"/>
      <c r="BU27" s="473"/>
      <c r="BV27" s="471">
        <v>402307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2200</v>
      </c>
      <c r="R28" s="445"/>
      <c r="S28" s="445"/>
      <c r="T28" s="445"/>
      <c r="U28" s="445"/>
      <c r="V28" s="446"/>
      <c r="W28" s="510"/>
      <c r="X28" s="501"/>
      <c r="Y28" s="502"/>
      <c r="Z28" s="441" t="s">
        <v>183</v>
      </c>
      <c r="AA28" s="442"/>
      <c r="AB28" s="442"/>
      <c r="AC28" s="442"/>
      <c r="AD28" s="442"/>
      <c r="AE28" s="442"/>
      <c r="AF28" s="442"/>
      <c r="AG28" s="443"/>
      <c r="AH28" s="444" t="s">
        <v>128</v>
      </c>
      <c r="AI28" s="445"/>
      <c r="AJ28" s="445"/>
      <c r="AK28" s="445"/>
      <c r="AL28" s="446"/>
      <c r="AM28" s="444" t="s">
        <v>178</v>
      </c>
      <c r="AN28" s="445"/>
      <c r="AO28" s="445"/>
      <c r="AP28" s="445"/>
      <c r="AQ28" s="445"/>
      <c r="AR28" s="446"/>
      <c r="AS28" s="444" t="s">
        <v>128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1300000</v>
      </c>
      <c r="BO28" s="464"/>
      <c r="BP28" s="464"/>
      <c r="BQ28" s="464"/>
      <c r="BR28" s="464"/>
      <c r="BS28" s="464"/>
      <c r="BT28" s="464"/>
      <c r="BU28" s="465"/>
      <c r="BV28" s="463">
        <v>1304000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12</v>
      </c>
      <c r="M29" s="445"/>
      <c r="N29" s="445"/>
      <c r="O29" s="445"/>
      <c r="P29" s="446"/>
      <c r="Q29" s="444">
        <v>2000</v>
      </c>
      <c r="R29" s="445"/>
      <c r="S29" s="445"/>
      <c r="T29" s="445"/>
      <c r="U29" s="445"/>
      <c r="V29" s="446"/>
      <c r="W29" s="511"/>
      <c r="X29" s="512"/>
      <c r="Y29" s="513"/>
      <c r="Z29" s="441" t="s">
        <v>186</v>
      </c>
      <c r="AA29" s="442"/>
      <c r="AB29" s="442"/>
      <c r="AC29" s="442"/>
      <c r="AD29" s="442"/>
      <c r="AE29" s="442"/>
      <c r="AF29" s="442"/>
      <c r="AG29" s="443"/>
      <c r="AH29" s="444">
        <v>182</v>
      </c>
      <c r="AI29" s="445"/>
      <c r="AJ29" s="445"/>
      <c r="AK29" s="445"/>
      <c r="AL29" s="446"/>
      <c r="AM29" s="444">
        <v>491946</v>
      </c>
      <c r="AN29" s="445"/>
      <c r="AO29" s="445"/>
      <c r="AP29" s="445"/>
      <c r="AQ29" s="445"/>
      <c r="AR29" s="446"/>
      <c r="AS29" s="444">
        <v>2703</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211500</v>
      </c>
      <c r="BO29" s="469"/>
      <c r="BP29" s="469"/>
      <c r="BQ29" s="469"/>
      <c r="BR29" s="469"/>
      <c r="BS29" s="469"/>
      <c r="BT29" s="469"/>
      <c r="BU29" s="470"/>
      <c r="BV29" s="468">
        <v>211500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88.2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3030550</v>
      </c>
      <c r="BO30" s="472"/>
      <c r="BP30" s="472"/>
      <c r="BQ30" s="472"/>
      <c r="BR30" s="472"/>
      <c r="BS30" s="472"/>
      <c r="BT30" s="472"/>
      <c r="BU30" s="473"/>
      <c r="BV30" s="471">
        <v>1967550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195</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東京都議会議員公務災害補償等組合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一般旅客自動車運送事業会計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東京都市町村職員退職手当組合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東京都島嶼町村一部事務組合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8</v>
      </c>
      <c r="AN37" s="427"/>
      <c r="AO37" s="426" t="str">
        <f>IF('各会計、関係団体の財政状況及び健全化判断比率'!B34="","",'各会計、関係団体の財政状況及び健全化判断比率'!B34)</f>
        <v>浄化槽設置管理事業会計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東京市町村総合事務組合（一般会計）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東京市町村総合事務組合（交通災害共済事業特別会計）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東京都後期高齢者医療広域連合（一般会計）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東京都後期高齢者医療広域連合
（後期高齢者医療特別会計）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9ws1woRUFuMilEpl5IYwgeAkVqpLlqvRmFlGQlTkiACDMaxq+ewu0sKsf2fqpmvh/ehoH/WehKL5TAI/5ZY6Zw==" saltValue="XS4W7tsPlASHDP+rUyOr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3" t="s">
        <v>572</v>
      </c>
      <c r="D34" s="1253"/>
      <c r="E34" s="1254"/>
      <c r="F34" s="32">
        <v>22.16</v>
      </c>
      <c r="G34" s="33">
        <v>19.28</v>
      </c>
      <c r="H34" s="33">
        <v>14.92</v>
      </c>
      <c r="I34" s="33">
        <v>13.3</v>
      </c>
      <c r="J34" s="34">
        <v>13.26</v>
      </c>
      <c r="K34" s="22"/>
      <c r="L34" s="22"/>
      <c r="M34" s="22"/>
      <c r="N34" s="22"/>
      <c r="O34" s="22"/>
      <c r="P34" s="22"/>
    </row>
    <row r="35" spans="1:16" ht="39" customHeight="1" x14ac:dyDescent="0.15">
      <c r="A35" s="22"/>
      <c r="B35" s="35"/>
      <c r="C35" s="1247" t="s">
        <v>573</v>
      </c>
      <c r="D35" s="1248"/>
      <c r="E35" s="1249"/>
      <c r="F35" s="36">
        <v>2.4700000000000002</v>
      </c>
      <c r="G35" s="37">
        <v>3</v>
      </c>
      <c r="H35" s="37">
        <v>2.96</v>
      </c>
      <c r="I35" s="37">
        <v>2.27</v>
      </c>
      <c r="J35" s="38">
        <v>4.51</v>
      </c>
      <c r="K35" s="22"/>
      <c r="L35" s="22"/>
      <c r="M35" s="22"/>
      <c r="N35" s="22"/>
      <c r="O35" s="22"/>
      <c r="P35" s="22"/>
    </row>
    <row r="36" spans="1:16" ht="39" customHeight="1" x14ac:dyDescent="0.15">
      <c r="A36" s="22"/>
      <c r="B36" s="35"/>
      <c r="C36" s="1247" t="s">
        <v>574</v>
      </c>
      <c r="D36" s="1248"/>
      <c r="E36" s="1249"/>
      <c r="F36" s="36">
        <v>3.64</v>
      </c>
      <c r="G36" s="37">
        <v>3.58</v>
      </c>
      <c r="H36" s="37">
        <v>3.78</v>
      </c>
      <c r="I36" s="37">
        <v>3.88</v>
      </c>
      <c r="J36" s="38">
        <v>3.89</v>
      </c>
      <c r="K36" s="22"/>
      <c r="L36" s="22"/>
      <c r="M36" s="22"/>
      <c r="N36" s="22"/>
      <c r="O36" s="22"/>
      <c r="P36" s="22"/>
    </row>
    <row r="37" spans="1:16" ht="39" customHeight="1" x14ac:dyDescent="0.15">
      <c r="A37" s="22"/>
      <c r="B37" s="35"/>
      <c r="C37" s="1247" t="s">
        <v>575</v>
      </c>
      <c r="D37" s="1248"/>
      <c r="E37" s="1249"/>
      <c r="F37" s="36" t="s">
        <v>576</v>
      </c>
      <c r="G37" s="37">
        <v>0</v>
      </c>
      <c r="H37" s="37">
        <v>1.45</v>
      </c>
      <c r="I37" s="37">
        <v>1.06</v>
      </c>
      <c r="J37" s="38">
        <v>1.47</v>
      </c>
      <c r="K37" s="22"/>
      <c r="L37" s="22"/>
      <c r="M37" s="22"/>
      <c r="N37" s="22"/>
      <c r="O37" s="22"/>
      <c r="P37" s="22"/>
    </row>
    <row r="38" spans="1:16" ht="39" customHeight="1" x14ac:dyDescent="0.15">
      <c r="A38" s="22"/>
      <c r="B38" s="35"/>
      <c r="C38" s="1247" t="s">
        <v>577</v>
      </c>
      <c r="D38" s="1248"/>
      <c r="E38" s="1249"/>
      <c r="F38" s="36" t="s">
        <v>524</v>
      </c>
      <c r="G38" s="37" t="s">
        <v>524</v>
      </c>
      <c r="H38" s="37" t="s">
        <v>524</v>
      </c>
      <c r="I38" s="37" t="s">
        <v>524</v>
      </c>
      <c r="J38" s="38">
        <v>1.36</v>
      </c>
      <c r="K38" s="22"/>
      <c r="L38" s="22"/>
      <c r="M38" s="22"/>
      <c r="N38" s="22"/>
      <c r="O38" s="22"/>
      <c r="P38" s="22"/>
    </row>
    <row r="39" spans="1:16" ht="39" customHeight="1" x14ac:dyDescent="0.15">
      <c r="A39" s="22"/>
      <c r="B39" s="35"/>
      <c r="C39" s="1247" t="s">
        <v>578</v>
      </c>
      <c r="D39" s="1248"/>
      <c r="E39" s="1249"/>
      <c r="F39" s="36">
        <v>2.44</v>
      </c>
      <c r="G39" s="37">
        <v>1.83</v>
      </c>
      <c r="H39" s="37">
        <v>1.1399999999999999</v>
      </c>
      <c r="I39" s="37">
        <v>1.22</v>
      </c>
      <c r="J39" s="38">
        <v>0.99</v>
      </c>
      <c r="K39" s="22"/>
      <c r="L39" s="22"/>
      <c r="M39" s="22"/>
      <c r="N39" s="22"/>
      <c r="O39" s="22"/>
      <c r="P39" s="22"/>
    </row>
    <row r="40" spans="1:16" ht="39" customHeight="1" x14ac:dyDescent="0.15">
      <c r="A40" s="22"/>
      <c r="B40" s="35"/>
      <c r="C40" s="1247" t="s">
        <v>579</v>
      </c>
      <c r="D40" s="1248"/>
      <c r="E40" s="1249"/>
      <c r="F40" s="36">
        <v>0.81</v>
      </c>
      <c r="G40" s="37">
        <v>1.08</v>
      </c>
      <c r="H40" s="37">
        <v>0.57999999999999996</v>
      </c>
      <c r="I40" s="37">
        <v>0.97</v>
      </c>
      <c r="J40" s="38">
        <v>0.55000000000000004</v>
      </c>
      <c r="K40" s="22"/>
      <c r="L40" s="22"/>
      <c r="M40" s="22"/>
      <c r="N40" s="22"/>
      <c r="O40" s="22"/>
      <c r="P40" s="22"/>
    </row>
    <row r="41" spans="1:16" ht="39" customHeight="1" x14ac:dyDescent="0.15">
      <c r="A41" s="22"/>
      <c r="B41" s="35"/>
      <c r="C41" s="1247" t="s">
        <v>580</v>
      </c>
      <c r="D41" s="1248"/>
      <c r="E41" s="1249"/>
      <c r="F41" s="36">
        <v>0</v>
      </c>
      <c r="G41" s="37">
        <v>7.0000000000000007E-2</v>
      </c>
      <c r="H41" s="37">
        <v>0</v>
      </c>
      <c r="I41" s="37">
        <v>0</v>
      </c>
      <c r="J41" s="38">
        <v>0</v>
      </c>
      <c r="K41" s="22"/>
      <c r="L41" s="22"/>
      <c r="M41" s="22"/>
      <c r="N41" s="22"/>
      <c r="O41" s="22"/>
      <c r="P41" s="22"/>
    </row>
    <row r="42" spans="1:16" ht="39" customHeight="1" x14ac:dyDescent="0.15">
      <c r="A42" s="22"/>
      <c r="B42" s="39"/>
      <c r="C42" s="1247" t="s">
        <v>581</v>
      </c>
      <c r="D42" s="1248"/>
      <c r="E42" s="1249"/>
      <c r="F42" s="36" t="s">
        <v>524</v>
      </c>
      <c r="G42" s="37" t="s">
        <v>524</v>
      </c>
      <c r="H42" s="37" t="s">
        <v>524</v>
      </c>
      <c r="I42" s="37" t="s">
        <v>524</v>
      </c>
      <c r="J42" s="38" t="s">
        <v>524</v>
      </c>
      <c r="K42" s="22"/>
      <c r="L42" s="22"/>
      <c r="M42" s="22"/>
      <c r="N42" s="22"/>
      <c r="O42" s="22"/>
      <c r="P42" s="22"/>
    </row>
    <row r="43" spans="1:16" ht="39" customHeight="1" thickBot="1" x14ac:dyDescent="0.2">
      <c r="A43" s="22"/>
      <c r="B43" s="40"/>
      <c r="C43" s="1250" t="s">
        <v>582</v>
      </c>
      <c r="D43" s="1251"/>
      <c r="E43" s="1252"/>
      <c r="F43" s="41">
        <v>0.04</v>
      </c>
      <c r="G43" s="42">
        <v>0.06</v>
      </c>
      <c r="H43" s="42">
        <v>0.46</v>
      </c>
      <c r="I43" s="42">
        <v>1.73</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MQPFxzY9PA+ThxSBae1b07U/At3S4uC/5B00tgPx901mlwn0pKjIKh3BF2zvxJKR95ROmGpQYej+RJ3YJ/iWw==" saltValue="wsgV5xZJ29BjW7hW1QH0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3" t="s">
        <v>11</v>
      </c>
      <c r="C45" s="1274"/>
      <c r="D45" s="58"/>
      <c r="E45" s="1279" t="s">
        <v>12</v>
      </c>
      <c r="F45" s="1279"/>
      <c r="G45" s="1279"/>
      <c r="H45" s="1279"/>
      <c r="I45" s="1279"/>
      <c r="J45" s="1280"/>
      <c r="K45" s="59">
        <v>770</v>
      </c>
      <c r="L45" s="60">
        <v>744</v>
      </c>
      <c r="M45" s="60">
        <v>716</v>
      </c>
      <c r="N45" s="60">
        <v>736</v>
      </c>
      <c r="O45" s="61">
        <v>726</v>
      </c>
      <c r="P45" s="48"/>
      <c r="Q45" s="48"/>
      <c r="R45" s="48"/>
      <c r="S45" s="48"/>
      <c r="T45" s="48"/>
      <c r="U45" s="48"/>
    </row>
    <row r="46" spans="1:21" ht="30.75" customHeight="1" x14ac:dyDescent="0.15">
      <c r="A46" s="48"/>
      <c r="B46" s="1275"/>
      <c r="C46" s="1276"/>
      <c r="D46" s="62"/>
      <c r="E46" s="1257" t="s">
        <v>13</v>
      </c>
      <c r="F46" s="1257"/>
      <c r="G46" s="1257"/>
      <c r="H46" s="1257"/>
      <c r="I46" s="1257"/>
      <c r="J46" s="1258"/>
      <c r="K46" s="63" t="s">
        <v>524</v>
      </c>
      <c r="L46" s="64" t="s">
        <v>524</v>
      </c>
      <c r="M46" s="64" t="s">
        <v>524</v>
      </c>
      <c r="N46" s="64" t="s">
        <v>524</v>
      </c>
      <c r="O46" s="65" t="s">
        <v>524</v>
      </c>
      <c r="P46" s="48"/>
      <c r="Q46" s="48"/>
      <c r="R46" s="48"/>
      <c r="S46" s="48"/>
      <c r="T46" s="48"/>
      <c r="U46" s="48"/>
    </row>
    <row r="47" spans="1:21" ht="30.75" customHeight="1" x14ac:dyDescent="0.15">
      <c r="A47" s="48"/>
      <c r="B47" s="1275"/>
      <c r="C47" s="1276"/>
      <c r="D47" s="62"/>
      <c r="E47" s="1257" t="s">
        <v>14</v>
      </c>
      <c r="F47" s="1257"/>
      <c r="G47" s="1257"/>
      <c r="H47" s="1257"/>
      <c r="I47" s="1257"/>
      <c r="J47" s="1258"/>
      <c r="K47" s="63" t="s">
        <v>524</v>
      </c>
      <c r="L47" s="64" t="s">
        <v>524</v>
      </c>
      <c r="M47" s="64" t="s">
        <v>524</v>
      </c>
      <c r="N47" s="64" t="s">
        <v>524</v>
      </c>
      <c r="O47" s="65" t="s">
        <v>524</v>
      </c>
      <c r="P47" s="48"/>
      <c r="Q47" s="48"/>
      <c r="R47" s="48"/>
      <c r="S47" s="48"/>
      <c r="T47" s="48"/>
      <c r="U47" s="48"/>
    </row>
    <row r="48" spans="1:21" ht="30.75" customHeight="1" x14ac:dyDescent="0.15">
      <c r="A48" s="48"/>
      <c r="B48" s="1275"/>
      <c r="C48" s="1276"/>
      <c r="D48" s="62"/>
      <c r="E48" s="1257" t="s">
        <v>15</v>
      </c>
      <c r="F48" s="1257"/>
      <c r="G48" s="1257"/>
      <c r="H48" s="1257"/>
      <c r="I48" s="1257"/>
      <c r="J48" s="1258"/>
      <c r="K48" s="63">
        <v>159</v>
      </c>
      <c r="L48" s="64">
        <v>148</v>
      </c>
      <c r="M48" s="64">
        <v>142</v>
      </c>
      <c r="N48" s="64">
        <v>137</v>
      </c>
      <c r="O48" s="65">
        <v>150</v>
      </c>
      <c r="P48" s="48"/>
      <c r="Q48" s="48"/>
      <c r="R48" s="48"/>
      <c r="S48" s="48"/>
      <c r="T48" s="48"/>
      <c r="U48" s="48"/>
    </row>
    <row r="49" spans="1:21" ht="30.75" customHeight="1" x14ac:dyDescent="0.15">
      <c r="A49" s="48"/>
      <c r="B49" s="1275"/>
      <c r="C49" s="1276"/>
      <c r="D49" s="62"/>
      <c r="E49" s="1257" t="s">
        <v>16</v>
      </c>
      <c r="F49" s="1257"/>
      <c r="G49" s="1257"/>
      <c r="H49" s="1257"/>
      <c r="I49" s="1257"/>
      <c r="J49" s="1258"/>
      <c r="K49" s="63">
        <v>56</v>
      </c>
      <c r="L49" s="64">
        <v>56</v>
      </c>
      <c r="M49" s="64">
        <v>56</v>
      </c>
      <c r="N49" s="64">
        <v>55</v>
      </c>
      <c r="O49" s="65">
        <v>50</v>
      </c>
      <c r="P49" s="48"/>
      <c r="Q49" s="48"/>
      <c r="R49" s="48"/>
      <c r="S49" s="48"/>
      <c r="T49" s="48"/>
      <c r="U49" s="48"/>
    </row>
    <row r="50" spans="1:21" ht="30.75" customHeight="1" x14ac:dyDescent="0.15">
      <c r="A50" s="48"/>
      <c r="B50" s="1275"/>
      <c r="C50" s="1276"/>
      <c r="D50" s="62"/>
      <c r="E50" s="1257" t="s">
        <v>17</v>
      </c>
      <c r="F50" s="1257"/>
      <c r="G50" s="1257"/>
      <c r="H50" s="1257"/>
      <c r="I50" s="1257"/>
      <c r="J50" s="1258"/>
      <c r="K50" s="63">
        <v>16</v>
      </c>
      <c r="L50" s="64">
        <v>16</v>
      </c>
      <c r="M50" s="64">
        <v>16</v>
      </c>
      <c r="N50" s="64">
        <v>16</v>
      </c>
      <c r="O50" s="65">
        <v>16</v>
      </c>
      <c r="P50" s="48"/>
      <c r="Q50" s="48"/>
      <c r="R50" s="48"/>
      <c r="S50" s="48"/>
      <c r="T50" s="48"/>
      <c r="U50" s="48"/>
    </row>
    <row r="51" spans="1:21" ht="30.75" customHeight="1" x14ac:dyDescent="0.15">
      <c r="A51" s="48"/>
      <c r="B51" s="1277"/>
      <c r="C51" s="1278"/>
      <c r="D51" s="66"/>
      <c r="E51" s="1257" t="s">
        <v>18</v>
      </c>
      <c r="F51" s="1257"/>
      <c r="G51" s="1257"/>
      <c r="H51" s="1257"/>
      <c r="I51" s="1257"/>
      <c r="J51" s="1258"/>
      <c r="K51" s="63" t="s">
        <v>524</v>
      </c>
      <c r="L51" s="64" t="s">
        <v>524</v>
      </c>
      <c r="M51" s="64" t="s">
        <v>524</v>
      </c>
      <c r="N51" s="64" t="s">
        <v>524</v>
      </c>
      <c r="O51" s="65" t="s">
        <v>524</v>
      </c>
      <c r="P51" s="48"/>
      <c r="Q51" s="48"/>
      <c r="R51" s="48"/>
      <c r="S51" s="48"/>
      <c r="T51" s="48"/>
      <c r="U51" s="48"/>
    </row>
    <row r="52" spans="1:21" ht="30.75" customHeight="1" x14ac:dyDescent="0.15">
      <c r="A52" s="48"/>
      <c r="B52" s="1255" t="s">
        <v>19</v>
      </c>
      <c r="C52" s="1256"/>
      <c r="D52" s="66"/>
      <c r="E52" s="1257" t="s">
        <v>20</v>
      </c>
      <c r="F52" s="1257"/>
      <c r="G52" s="1257"/>
      <c r="H52" s="1257"/>
      <c r="I52" s="1257"/>
      <c r="J52" s="1258"/>
      <c r="K52" s="63">
        <v>605</v>
      </c>
      <c r="L52" s="64">
        <v>590</v>
      </c>
      <c r="M52" s="64">
        <v>539</v>
      </c>
      <c r="N52" s="64">
        <v>566</v>
      </c>
      <c r="O52" s="65">
        <v>559</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396</v>
      </c>
      <c r="L53" s="69">
        <v>374</v>
      </c>
      <c r="M53" s="69">
        <v>391</v>
      </c>
      <c r="N53" s="69">
        <v>378</v>
      </c>
      <c r="O53" s="70">
        <v>383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3" t="s">
        <v>25</v>
      </c>
      <c r="C57" s="1264"/>
      <c r="D57" s="1267" t="s">
        <v>26</v>
      </c>
      <c r="E57" s="1268"/>
      <c r="F57" s="1268"/>
      <c r="G57" s="1268"/>
      <c r="H57" s="1268"/>
      <c r="I57" s="1268"/>
      <c r="J57" s="1269"/>
      <c r="K57" s="83"/>
      <c r="L57" s="84"/>
      <c r="M57" s="84"/>
      <c r="N57" s="84"/>
      <c r="O57" s="85"/>
    </row>
    <row r="58" spans="1:21" ht="31.5" customHeight="1" thickBot="1" x14ac:dyDescent="0.2">
      <c r="B58" s="1265"/>
      <c r="C58" s="1266"/>
      <c r="D58" s="1270" t="s">
        <v>27</v>
      </c>
      <c r="E58" s="1271"/>
      <c r="F58" s="1271"/>
      <c r="G58" s="1271"/>
      <c r="H58" s="1271"/>
      <c r="I58" s="1271"/>
      <c r="J58" s="127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tF3Un0ER/JrWKep3qemWzHU/NK49QwK9W82B7IfbGn14RrxhZfpAev8FZbNJVdDwqUDZj20Gv+nDz8zUo0TpQ==" saltValue="y0c1FxD8OuaUZpCh6WpE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3" t="s">
        <v>30</v>
      </c>
      <c r="C41" s="1294"/>
      <c r="D41" s="102"/>
      <c r="E41" s="1295" t="s">
        <v>31</v>
      </c>
      <c r="F41" s="1295"/>
      <c r="G41" s="1295"/>
      <c r="H41" s="1296"/>
      <c r="I41" s="103">
        <v>7185</v>
      </c>
      <c r="J41" s="104">
        <v>7065</v>
      </c>
      <c r="K41" s="104">
        <v>6822</v>
      </c>
      <c r="L41" s="104">
        <v>6454</v>
      </c>
      <c r="M41" s="105">
        <v>6465</v>
      </c>
    </row>
    <row r="42" spans="2:13" ht="27.75" customHeight="1" x14ac:dyDescent="0.15">
      <c r="B42" s="1283"/>
      <c r="C42" s="1284"/>
      <c r="D42" s="106"/>
      <c r="E42" s="1287" t="s">
        <v>32</v>
      </c>
      <c r="F42" s="1287"/>
      <c r="G42" s="1287"/>
      <c r="H42" s="1288"/>
      <c r="I42" s="107">
        <v>64</v>
      </c>
      <c r="J42" s="108">
        <v>48</v>
      </c>
      <c r="K42" s="108">
        <v>32</v>
      </c>
      <c r="L42" s="108">
        <v>16</v>
      </c>
      <c r="M42" s="109" t="s">
        <v>524</v>
      </c>
    </row>
    <row r="43" spans="2:13" ht="27.75" customHeight="1" x14ac:dyDescent="0.15">
      <c r="B43" s="1283"/>
      <c r="C43" s="1284"/>
      <c r="D43" s="106"/>
      <c r="E43" s="1287" t="s">
        <v>33</v>
      </c>
      <c r="F43" s="1287"/>
      <c r="G43" s="1287"/>
      <c r="H43" s="1288"/>
      <c r="I43" s="107">
        <v>1435</v>
      </c>
      <c r="J43" s="108">
        <v>1219</v>
      </c>
      <c r="K43" s="108">
        <v>1221</v>
      </c>
      <c r="L43" s="108">
        <v>1171</v>
      </c>
      <c r="M43" s="109">
        <v>1191</v>
      </c>
    </row>
    <row r="44" spans="2:13" ht="27.75" customHeight="1" x14ac:dyDescent="0.15">
      <c r="B44" s="1283"/>
      <c r="C44" s="1284"/>
      <c r="D44" s="106"/>
      <c r="E44" s="1287" t="s">
        <v>34</v>
      </c>
      <c r="F44" s="1287"/>
      <c r="G44" s="1287"/>
      <c r="H44" s="1288"/>
      <c r="I44" s="107">
        <v>396</v>
      </c>
      <c r="J44" s="108">
        <v>343</v>
      </c>
      <c r="K44" s="108">
        <v>289</v>
      </c>
      <c r="L44" s="108">
        <v>237</v>
      </c>
      <c r="M44" s="109">
        <v>189</v>
      </c>
    </row>
    <row r="45" spans="2:13" ht="27.75" customHeight="1" x14ac:dyDescent="0.15">
      <c r="B45" s="1283"/>
      <c r="C45" s="1284"/>
      <c r="D45" s="106"/>
      <c r="E45" s="1287" t="s">
        <v>35</v>
      </c>
      <c r="F45" s="1287"/>
      <c r="G45" s="1287"/>
      <c r="H45" s="1288"/>
      <c r="I45" s="107">
        <v>1220</v>
      </c>
      <c r="J45" s="108">
        <v>1176</v>
      </c>
      <c r="K45" s="108">
        <v>1155</v>
      </c>
      <c r="L45" s="108">
        <v>1228</v>
      </c>
      <c r="M45" s="109">
        <v>1299</v>
      </c>
    </row>
    <row r="46" spans="2:13" ht="27.75" customHeight="1" x14ac:dyDescent="0.15">
      <c r="B46" s="1283"/>
      <c r="C46" s="1284"/>
      <c r="D46" s="110"/>
      <c r="E46" s="1287" t="s">
        <v>36</v>
      </c>
      <c r="F46" s="1287"/>
      <c r="G46" s="1287"/>
      <c r="H46" s="1288"/>
      <c r="I46" s="107" t="s">
        <v>524</v>
      </c>
      <c r="J46" s="108" t="s">
        <v>524</v>
      </c>
      <c r="K46" s="108" t="s">
        <v>524</v>
      </c>
      <c r="L46" s="108" t="s">
        <v>524</v>
      </c>
      <c r="M46" s="109" t="s">
        <v>524</v>
      </c>
    </row>
    <row r="47" spans="2:13" ht="27.75" customHeight="1" x14ac:dyDescent="0.15">
      <c r="B47" s="1283"/>
      <c r="C47" s="1284"/>
      <c r="D47" s="111"/>
      <c r="E47" s="1297" t="s">
        <v>37</v>
      </c>
      <c r="F47" s="1298"/>
      <c r="G47" s="1298"/>
      <c r="H47" s="1299"/>
      <c r="I47" s="107" t="s">
        <v>524</v>
      </c>
      <c r="J47" s="108" t="s">
        <v>524</v>
      </c>
      <c r="K47" s="108" t="s">
        <v>524</v>
      </c>
      <c r="L47" s="108" t="s">
        <v>524</v>
      </c>
      <c r="M47" s="109" t="s">
        <v>524</v>
      </c>
    </row>
    <row r="48" spans="2:13" ht="27.75" customHeight="1" x14ac:dyDescent="0.15">
      <c r="B48" s="1283"/>
      <c r="C48" s="1284"/>
      <c r="D48" s="106"/>
      <c r="E48" s="1287" t="s">
        <v>38</v>
      </c>
      <c r="F48" s="1287"/>
      <c r="G48" s="1287"/>
      <c r="H48" s="1288"/>
      <c r="I48" s="107" t="s">
        <v>524</v>
      </c>
      <c r="J48" s="108" t="s">
        <v>524</v>
      </c>
      <c r="K48" s="108" t="s">
        <v>524</v>
      </c>
      <c r="L48" s="108" t="s">
        <v>524</v>
      </c>
      <c r="M48" s="109" t="s">
        <v>524</v>
      </c>
    </row>
    <row r="49" spans="2:13" ht="27.75" customHeight="1" x14ac:dyDescent="0.15">
      <c r="B49" s="1285"/>
      <c r="C49" s="1286"/>
      <c r="D49" s="106"/>
      <c r="E49" s="1287" t="s">
        <v>39</v>
      </c>
      <c r="F49" s="1287"/>
      <c r="G49" s="1287"/>
      <c r="H49" s="1288"/>
      <c r="I49" s="107" t="s">
        <v>524</v>
      </c>
      <c r="J49" s="108" t="s">
        <v>524</v>
      </c>
      <c r="K49" s="108" t="s">
        <v>524</v>
      </c>
      <c r="L49" s="108" t="s">
        <v>524</v>
      </c>
      <c r="M49" s="109" t="s">
        <v>524</v>
      </c>
    </row>
    <row r="50" spans="2:13" ht="27.75" customHeight="1" x14ac:dyDescent="0.15">
      <c r="B50" s="1281" t="s">
        <v>40</v>
      </c>
      <c r="C50" s="1282"/>
      <c r="D50" s="112"/>
      <c r="E50" s="1287" t="s">
        <v>41</v>
      </c>
      <c r="F50" s="1287"/>
      <c r="G50" s="1287"/>
      <c r="H50" s="1288"/>
      <c r="I50" s="107">
        <v>2812</v>
      </c>
      <c r="J50" s="108">
        <v>3270</v>
      </c>
      <c r="K50" s="108">
        <v>3723</v>
      </c>
      <c r="L50" s="108">
        <v>3840</v>
      </c>
      <c r="M50" s="109">
        <v>4901</v>
      </c>
    </row>
    <row r="51" spans="2:13" ht="27.75" customHeight="1" x14ac:dyDescent="0.15">
      <c r="B51" s="1283"/>
      <c r="C51" s="1284"/>
      <c r="D51" s="106"/>
      <c r="E51" s="1287" t="s">
        <v>42</v>
      </c>
      <c r="F51" s="1287"/>
      <c r="G51" s="1287"/>
      <c r="H51" s="1288"/>
      <c r="I51" s="107">
        <v>828</v>
      </c>
      <c r="J51" s="108">
        <v>737</v>
      </c>
      <c r="K51" s="108">
        <v>592</v>
      </c>
      <c r="L51" s="108">
        <v>570</v>
      </c>
      <c r="M51" s="109">
        <v>489</v>
      </c>
    </row>
    <row r="52" spans="2:13" ht="27.75" customHeight="1" x14ac:dyDescent="0.15">
      <c r="B52" s="1285"/>
      <c r="C52" s="1286"/>
      <c r="D52" s="106"/>
      <c r="E52" s="1287" t="s">
        <v>43</v>
      </c>
      <c r="F52" s="1287"/>
      <c r="G52" s="1287"/>
      <c r="H52" s="1288"/>
      <c r="I52" s="107">
        <v>4735</v>
      </c>
      <c r="J52" s="108">
        <v>4762</v>
      </c>
      <c r="K52" s="108">
        <v>4664</v>
      </c>
      <c r="L52" s="108">
        <v>4490</v>
      </c>
      <c r="M52" s="109">
        <v>4483</v>
      </c>
    </row>
    <row r="53" spans="2:13" ht="27.75" customHeight="1" thickBot="1" x14ac:dyDescent="0.2">
      <c r="B53" s="1289" t="s">
        <v>44</v>
      </c>
      <c r="C53" s="1290"/>
      <c r="D53" s="113"/>
      <c r="E53" s="1291" t="s">
        <v>45</v>
      </c>
      <c r="F53" s="1291"/>
      <c r="G53" s="1291"/>
      <c r="H53" s="1292"/>
      <c r="I53" s="114">
        <v>1924</v>
      </c>
      <c r="J53" s="115">
        <v>1082</v>
      </c>
      <c r="K53" s="115">
        <v>541</v>
      </c>
      <c r="L53" s="115">
        <v>205</v>
      </c>
      <c r="M53" s="116">
        <v>-730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os5HOf8j6v5fNprLCCoRGawBMt1aQKscekbHzaHQ0M+jTyZzgr0q5ayi+wEjI/eUdTq1QFQ+uI8JK7Ly0e6Rg==" saltValue="E22Wq/FQfGsqCga6nfzp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8" t="s">
        <v>48</v>
      </c>
      <c r="D55" s="1308"/>
      <c r="E55" s="1309"/>
      <c r="F55" s="128">
        <v>1304</v>
      </c>
      <c r="G55" s="128">
        <v>1304</v>
      </c>
      <c r="H55" s="129">
        <v>1300</v>
      </c>
    </row>
    <row r="56" spans="2:8" ht="52.5" customHeight="1" x14ac:dyDescent="0.15">
      <c r="B56" s="130"/>
      <c r="C56" s="1310" t="s">
        <v>49</v>
      </c>
      <c r="D56" s="1310"/>
      <c r="E56" s="1311"/>
      <c r="F56" s="131">
        <v>212</v>
      </c>
      <c r="G56" s="131">
        <v>212</v>
      </c>
      <c r="H56" s="132">
        <v>212</v>
      </c>
    </row>
    <row r="57" spans="2:8" ht="53.25" customHeight="1" x14ac:dyDescent="0.15">
      <c r="B57" s="130"/>
      <c r="C57" s="1312" t="s">
        <v>50</v>
      </c>
      <c r="D57" s="1312"/>
      <c r="E57" s="1313"/>
      <c r="F57" s="133">
        <v>1857</v>
      </c>
      <c r="G57" s="133">
        <v>1968</v>
      </c>
      <c r="H57" s="134">
        <v>3031</v>
      </c>
    </row>
    <row r="58" spans="2:8" ht="45.75" customHeight="1" x14ac:dyDescent="0.15">
      <c r="B58" s="135"/>
      <c r="C58" s="1300" t="s">
        <v>596</v>
      </c>
      <c r="D58" s="1301"/>
      <c r="E58" s="1302"/>
      <c r="F58" s="136">
        <v>700</v>
      </c>
      <c r="G58" s="136">
        <v>761</v>
      </c>
      <c r="H58" s="137">
        <v>1563</v>
      </c>
    </row>
    <row r="59" spans="2:8" ht="45.75" customHeight="1" x14ac:dyDescent="0.15">
      <c r="B59" s="135"/>
      <c r="C59" s="1300" t="s">
        <v>597</v>
      </c>
      <c r="D59" s="1301"/>
      <c r="E59" s="1302"/>
      <c r="F59" s="136">
        <v>381</v>
      </c>
      <c r="G59" s="136">
        <v>431</v>
      </c>
      <c r="H59" s="137">
        <v>692</v>
      </c>
    </row>
    <row r="60" spans="2:8" ht="45.75" customHeight="1" x14ac:dyDescent="0.15">
      <c r="B60" s="135"/>
      <c r="C60" s="1300" t="s">
        <v>598</v>
      </c>
      <c r="D60" s="1301"/>
      <c r="E60" s="1302"/>
      <c r="F60" s="136">
        <v>300</v>
      </c>
      <c r="G60" s="136">
        <v>300</v>
      </c>
      <c r="H60" s="137">
        <v>300</v>
      </c>
    </row>
    <row r="61" spans="2:8" ht="45.75" customHeight="1" x14ac:dyDescent="0.15">
      <c r="B61" s="135"/>
      <c r="C61" s="1300" t="s">
        <v>599</v>
      </c>
      <c r="D61" s="1301"/>
      <c r="E61" s="1302"/>
      <c r="F61" s="136">
        <v>283</v>
      </c>
      <c r="G61" s="136">
        <v>283</v>
      </c>
      <c r="H61" s="137">
        <v>283</v>
      </c>
    </row>
    <row r="62" spans="2:8" ht="45.75" customHeight="1" thickBot="1" x14ac:dyDescent="0.2">
      <c r="B62" s="138"/>
      <c r="C62" s="1303" t="s">
        <v>600</v>
      </c>
      <c r="D62" s="1304"/>
      <c r="E62" s="1305"/>
      <c r="F62" s="139">
        <v>172</v>
      </c>
      <c r="G62" s="139">
        <v>172</v>
      </c>
      <c r="H62" s="140">
        <v>172</v>
      </c>
    </row>
    <row r="63" spans="2:8" ht="52.5" customHeight="1" thickBot="1" x14ac:dyDescent="0.2">
      <c r="B63" s="141"/>
      <c r="C63" s="1306" t="s">
        <v>51</v>
      </c>
      <c r="D63" s="1306"/>
      <c r="E63" s="1307"/>
      <c r="F63" s="142">
        <v>3372</v>
      </c>
      <c r="G63" s="142">
        <v>3483</v>
      </c>
      <c r="H63" s="143">
        <v>4542</v>
      </c>
    </row>
    <row r="64" spans="2:8" ht="15" customHeight="1" x14ac:dyDescent="0.15"/>
  </sheetData>
  <sheetProtection algorithmName="SHA-512" hashValue="pLTUQcD/I9rFFzk/NoabCC2mBD1dRpbWFGIZh9Em9oq5QPvSmCwQLGIGMBzLronekxlw1qigyUKlyEPzu8Fc+Q==" saltValue="a1Ei8cEMYtlENJ2OGGjQ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49" zoomScaleNormal="10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7" t="s">
        <v>611</v>
      </c>
      <c r="AO43" s="1328"/>
      <c r="AP43" s="1328"/>
      <c r="AQ43" s="1328"/>
      <c r="AR43" s="1328"/>
      <c r="AS43" s="1328"/>
      <c r="AT43" s="1328"/>
      <c r="AU43" s="1328"/>
      <c r="AV43" s="1328"/>
      <c r="AW43" s="1328"/>
      <c r="AX43" s="1328"/>
      <c r="AY43" s="1328"/>
      <c r="AZ43" s="1328"/>
      <c r="BA43" s="1328"/>
      <c r="BB43" s="1328"/>
      <c r="BC43" s="1328"/>
      <c r="BD43" s="1328"/>
      <c r="BE43" s="1328"/>
      <c r="BF43" s="1328"/>
      <c r="BG43" s="1328"/>
      <c r="BH43" s="1328"/>
      <c r="BI43" s="1328"/>
      <c r="BJ43" s="1328"/>
      <c r="BK43" s="1328"/>
      <c r="BL43" s="1328"/>
      <c r="BM43" s="1328"/>
      <c r="BN43" s="1328"/>
      <c r="BO43" s="1328"/>
      <c r="BP43" s="1328"/>
      <c r="BQ43" s="1328"/>
      <c r="BR43" s="1328"/>
      <c r="BS43" s="1328"/>
      <c r="BT43" s="1328"/>
      <c r="BU43" s="1328"/>
      <c r="BV43" s="1328"/>
      <c r="BW43" s="1328"/>
      <c r="BX43" s="1328"/>
      <c r="BY43" s="1328"/>
      <c r="BZ43" s="1328"/>
      <c r="CA43" s="1328"/>
      <c r="CB43" s="1328"/>
      <c r="CC43" s="1328"/>
      <c r="CD43" s="1328"/>
      <c r="CE43" s="1328"/>
      <c r="CF43" s="1328"/>
      <c r="CG43" s="1328"/>
      <c r="CH43" s="1328"/>
      <c r="CI43" s="1328"/>
      <c r="CJ43" s="1328"/>
      <c r="CK43" s="1328"/>
      <c r="CL43" s="1328"/>
      <c r="CM43" s="1328"/>
      <c r="CN43" s="1328"/>
      <c r="CO43" s="1328"/>
      <c r="CP43" s="1328"/>
      <c r="CQ43" s="1328"/>
      <c r="CR43" s="1328"/>
      <c r="CS43" s="1328"/>
      <c r="CT43" s="1328"/>
      <c r="CU43" s="1328"/>
      <c r="CV43" s="1328"/>
      <c r="CW43" s="1328"/>
      <c r="CX43" s="1328"/>
      <c r="CY43" s="1328"/>
      <c r="CZ43" s="1328"/>
      <c r="DA43" s="1328"/>
      <c r="DB43" s="1328"/>
      <c r="DC43" s="1329"/>
    </row>
    <row r="44" spans="2:109" x14ac:dyDescent="0.15">
      <c r="B44" s="397"/>
      <c r="AN44" s="1330"/>
      <c r="AO44" s="1331"/>
      <c r="AP44" s="1331"/>
      <c r="AQ44" s="1331"/>
      <c r="AR44" s="1331"/>
      <c r="AS44" s="1331"/>
      <c r="AT44" s="1331"/>
      <c r="AU44" s="1331"/>
      <c r="AV44" s="1331"/>
      <c r="AW44" s="1331"/>
      <c r="AX44" s="1331"/>
      <c r="AY44" s="1331"/>
      <c r="AZ44" s="1331"/>
      <c r="BA44" s="1331"/>
      <c r="BB44" s="1331"/>
      <c r="BC44" s="1331"/>
      <c r="BD44" s="1331"/>
      <c r="BE44" s="1331"/>
      <c r="BF44" s="1331"/>
      <c r="BG44" s="1331"/>
      <c r="BH44" s="1331"/>
      <c r="BI44" s="1331"/>
      <c r="BJ44" s="1331"/>
      <c r="BK44" s="1331"/>
      <c r="BL44" s="1331"/>
      <c r="BM44" s="1331"/>
      <c r="BN44" s="1331"/>
      <c r="BO44" s="1331"/>
      <c r="BP44" s="1331"/>
      <c r="BQ44" s="1331"/>
      <c r="BR44" s="1331"/>
      <c r="BS44" s="1331"/>
      <c r="BT44" s="1331"/>
      <c r="BU44" s="1331"/>
      <c r="BV44" s="1331"/>
      <c r="BW44" s="1331"/>
      <c r="BX44" s="1331"/>
      <c r="BY44" s="1331"/>
      <c r="BZ44" s="1331"/>
      <c r="CA44" s="1331"/>
      <c r="CB44" s="1331"/>
      <c r="CC44" s="1331"/>
      <c r="CD44" s="1331"/>
      <c r="CE44" s="1331"/>
      <c r="CF44" s="1331"/>
      <c r="CG44" s="1331"/>
      <c r="CH44" s="1331"/>
      <c r="CI44" s="1331"/>
      <c r="CJ44" s="1331"/>
      <c r="CK44" s="1331"/>
      <c r="CL44" s="1331"/>
      <c r="CM44" s="1331"/>
      <c r="CN44" s="1331"/>
      <c r="CO44" s="1331"/>
      <c r="CP44" s="1331"/>
      <c r="CQ44" s="1331"/>
      <c r="CR44" s="1331"/>
      <c r="CS44" s="1331"/>
      <c r="CT44" s="1331"/>
      <c r="CU44" s="1331"/>
      <c r="CV44" s="1331"/>
      <c r="CW44" s="1331"/>
      <c r="CX44" s="1331"/>
      <c r="CY44" s="1331"/>
      <c r="CZ44" s="1331"/>
      <c r="DA44" s="1331"/>
      <c r="DB44" s="1331"/>
      <c r="DC44" s="1332"/>
    </row>
    <row r="45" spans="2:109" x14ac:dyDescent="0.15">
      <c r="B45" s="397"/>
      <c r="AN45" s="1330"/>
      <c r="AO45" s="1331"/>
      <c r="AP45" s="1331"/>
      <c r="AQ45" s="1331"/>
      <c r="AR45" s="1331"/>
      <c r="AS45" s="1331"/>
      <c r="AT45" s="1331"/>
      <c r="AU45" s="1331"/>
      <c r="AV45" s="1331"/>
      <c r="AW45" s="1331"/>
      <c r="AX45" s="1331"/>
      <c r="AY45" s="1331"/>
      <c r="AZ45" s="1331"/>
      <c r="BA45" s="1331"/>
      <c r="BB45" s="1331"/>
      <c r="BC45" s="1331"/>
      <c r="BD45" s="1331"/>
      <c r="BE45" s="1331"/>
      <c r="BF45" s="1331"/>
      <c r="BG45" s="1331"/>
      <c r="BH45" s="1331"/>
      <c r="BI45" s="1331"/>
      <c r="BJ45" s="1331"/>
      <c r="BK45" s="1331"/>
      <c r="BL45" s="1331"/>
      <c r="BM45" s="1331"/>
      <c r="BN45" s="1331"/>
      <c r="BO45" s="1331"/>
      <c r="BP45" s="1331"/>
      <c r="BQ45" s="1331"/>
      <c r="BR45" s="1331"/>
      <c r="BS45" s="1331"/>
      <c r="BT45" s="1331"/>
      <c r="BU45" s="1331"/>
      <c r="BV45" s="1331"/>
      <c r="BW45" s="1331"/>
      <c r="BX45" s="1331"/>
      <c r="BY45" s="1331"/>
      <c r="BZ45" s="1331"/>
      <c r="CA45" s="1331"/>
      <c r="CB45" s="1331"/>
      <c r="CC45" s="1331"/>
      <c r="CD45" s="1331"/>
      <c r="CE45" s="1331"/>
      <c r="CF45" s="1331"/>
      <c r="CG45" s="1331"/>
      <c r="CH45" s="1331"/>
      <c r="CI45" s="1331"/>
      <c r="CJ45" s="1331"/>
      <c r="CK45" s="1331"/>
      <c r="CL45" s="1331"/>
      <c r="CM45" s="1331"/>
      <c r="CN45" s="1331"/>
      <c r="CO45" s="1331"/>
      <c r="CP45" s="1331"/>
      <c r="CQ45" s="1331"/>
      <c r="CR45" s="1331"/>
      <c r="CS45" s="1331"/>
      <c r="CT45" s="1331"/>
      <c r="CU45" s="1331"/>
      <c r="CV45" s="1331"/>
      <c r="CW45" s="1331"/>
      <c r="CX45" s="1331"/>
      <c r="CY45" s="1331"/>
      <c r="CZ45" s="1331"/>
      <c r="DA45" s="1331"/>
      <c r="DB45" s="1331"/>
      <c r="DC45" s="1332"/>
    </row>
    <row r="46" spans="2:109" x14ac:dyDescent="0.15">
      <c r="B46" s="397"/>
      <c r="AN46" s="1330"/>
      <c r="AO46" s="1331"/>
      <c r="AP46" s="1331"/>
      <c r="AQ46" s="1331"/>
      <c r="AR46" s="1331"/>
      <c r="AS46" s="1331"/>
      <c r="AT46" s="1331"/>
      <c r="AU46" s="1331"/>
      <c r="AV46" s="1331"/>
      <c r="AW46" s="1331"/>
      <c r="AX46" s="1331"/>
      <c r="AY46" s="1331"/>
      <c r="AZ46" s="1331"/>
      <c r="BA46" s="1331"/>
      <c r="BB46" s="1331"/>
      <c r="BC46" s="1331"/>
      <c r="BD46" s="1331"/>
      <c r="BE46" s="1331"/>
      <c r="BF46" s="1331"/>
      <c r="BG46" s="1331"/>
      <c r="BH46" s="1331"/>
      <c r="BI46" s="1331"/>
      <c r="BJ46" s="1331"/>
      <c r="BK46" s="1331"/>
      <c r="BL46" s="1331"/>
      <c r="BM46" s="1331"/>
      <c r="BN46" s="1331"/>
      <c r="BO46" s="1331"/>
      <c r="BP46" s="1331"/>
      <c r="BQ46" s="1331"/>
      <c r="BR46" s="1331"/>
      <c r="BS46" s="1331"/>
      <c r="BT46" s="1331"/>
      <c r="BU46" s="1331"/>
      <c r="BV46" s="1331"/>
      <c r="BW46" s="1331"/>
      <c r="BX46" s="1331"/>
      <c r="BY46" s="1331"/>
      <c r="BZ46" s="1331"/>
      <c r="CA46" s="1331"/>
      <c r="CB46" s="1331"/>
      <c r="CC46" s="1331"/>
      <c r="CD46" s="1331"/>
      <c r="CE46" s="1331"/>
      <c r="CF46" s="1331"/>
      <c r="CG46" s="1331"/>
      <c r="CH46" s="1331"/>
      <c r="CI46" s="1331"/>
      <c r="CJ46" s="1331"/>
      <c r="CK46" s="1331"/>
      <c r="CL46" s="1331"/>
      <c r="CM46" s="1331"/>
      <c r="CN46" s="1331"/>
      <c r="CO46" s="1331"/>
      <c r="CP46" s="1331"/>
      <c r="CQ46" s="1331"/>
      <c r="CR46" s="1331"/>
      <c r="CS46" s="1331"/>
      <c r="CT46" s="1331"/>
      <c r="CU46" s="1331"/>
      <c r="CV46" s="1331"/>
      <c r="CW46" s="1331"/>
      <c r="CX46" s="1331"/>
      <c r="CY46" s="1331"/>
      <c r="CZ46" s="1331"/>
      <c r="DA46" s="1331"/>
      <c r="DB46" s="1331"/>
      <c r="DC46" s="1332"/>
    </row>
    <row r="47" spans="2:109" x14ac:dyDescent="0.15">
      <c r="B47" s="397"/>
      <c r="AN47" s="1333"/>
      <c r="AO47" s="1334"/>
      <c r="AP47" s="1334"/>
      <c r="AQ47" s="1334"/>
      <c r="AR47" s="1334"/>
      <c r="AS47" s="1334"/>
      <c r="AT47" s="1334"/>
      <c r="AU47" s="1334"/>
      <c r="AV47" s="1334"/>
      <c r="AW47" s="1334"/>
      <c r="AX47" s="1334"/>
      <c r="AY47" s="1334"/>
      <c r="AZ47" s="1334"/>
      <c r="BA47" s="1334"/>
      <c r="BB47" s="1334"/>
      <c r="BC47" s="1334"/>
      <c r="BD47" s="1334"/>
      <c r="BE47" s="1334"/>
      <c r="BF47" s="1334"/>
      <c r="BG47" s="1334"/>
      <c r="BH47" s="1334"/>
      <c r="BI47" s="1334"/>
      <c r="BJ47" s="1334"/>
      <c r="BK47" s="1334"/>
      <c r="BL47" s="1334"/>
      <c r="BM47" s="1334"/>
      <c r="BN47" s="1334"/>
      <c r="BO47" s="1334"/>
      <c r="BP47" s="1334"/>
      <c r="BQ47" s="1334"/>
      <c r="BR47" s="1334"/>
      <c r="BS47" s="1334"/>
      <c r="BT47" s="1334"/>
      <c r="BU47" s="1334"/>
      <c r="BV47" s="1334"/>
      <c r="BW47" s="1334"/>
      <c r="BX47" s="1334"/>
      <c r="BY47" s="1334"/>
      <c r="BZ47" s="1334"/>
      <c r="CA47" s="1334"/>
      <c r="CB47" s="1334"/>
      <c r="CC47" s="1334"/>
      <c r="CD47" s="1334"/>
      <c r="CE47" s="1334"/>
      <c r="CF47" s="1334"/>
      <c r="CG47" s="1334"/>
      <c r="CH47" s="1334"/>
      <c r="CI47" s="1334"/>
      <c r="CJ47" s="1334"/>
      <c r="CK47" s="1334"/>
      <c r="CL47" s="1334"/>
      <c r="CM47" s="1334"/>
      <c r="CN47" s="1334"/>
      <c r="CO47" s="1334"/>
      <c r="CP47" s="1334"/>
      <c r="CQ47" s="1334"/>
      <c r="CR47" s="1334"/>
      <c r="CS47" s="1334"/>
      <c r="CT47" s="1334"/>
      <c r="CU47" s="1334"/>
      <c r="CV47" s="1334"/>
      <c r="CW47" s="1334"/>
      <c r="CX47" s="1334"/>
      <c r="CY47" s="1334"/>
      <c r="CZ47" s="1334"/>
      <c r="DA47" s="1334"/>
      <c r="DB47" s="1334"/>
      <c r="DC47" s="1335"/>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604</v>
      </c>
    </row>
    <row r="50" spans="1:109" x14ac:dyDescent="0.15">
      <c r="B50" s="397"/>
      <c r="G50" s="1320"/>
      <c r="H50" s="1320"/>
      <c r="I50" s="1320"/>
      <c r="J50" s="1320"/>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9" t="s">
        <v>566</v>
      </c>
      <c r="BQ50" s="1319"/>
      <c r="BR50" s="1319"/>
      <c r="BS50" s="1319"/>
      <c r="BT50" s="1319"/>
      <c r="BU50" s="1319"/>
      <c r="BV50" s="1319"/>
      <c r="BW50" s="1319"/>
      <c r="BX50" s="1319" t="s">
        <v>567</v>
      </c>
      <c r="BY50" s="1319"/>
      <c r="BZ50" s="1319"/>
      <c r="CA50" s="1319"/>
      <c r="CB50" s="1319"/>
      <c r="CC50" s="1319"/>
      <c r="CD50" s="1319"/>
      <c r="CE50" s="1319"/>
      <c r="CF50" s="1319" t="s">
        <v>568</v>
      </c>
      <c r="CG50" s="1319"/>
      <c r="CH50" s="1319"/>
      <c r="CI50" s="1319"/>
      <c r="CJ50" s="1319"/>
      <c r="CK50" s="1319"/>
      <c r="CL50" s="1319"/>
      <c r="CM50" s="1319"/>
      <c r="CN50" s="1319" t="s">
        <v>569</v>
      </c>
      <c r="CO50" s="1319"/>
      <c r="CP50" s="1319"/>
      <c r="CQ50" s="1319"/>
      <c r="CR50" s="1319"/>
      <c r="CS50" s="1319"/>
      <c r="CT50" s="1319"/>
      <c r="CU50" s="1319"/>
      <c r="CV50" s="1319" t="s">
        <v>570</v>
      </c>
      <c r="CW50" s="1319"/>
      <c r="CX50" s="1319"/>
      <c r="CY50" s="1319"/>
      <c r="CZ50" s="1319"/>
      <c r="DA50" s="1319"/>
      <c r="DB50" s="1319"/>
      <c r="DC50" s="1319"/>
    </row>
    <row r="51" spans="1:109" ht="13.5" customHeight="1" x14ac:dyDescent="0.15">
      <c r="B51" s="397"/>
      <c r="G51" s="1322"/>
      <c r="H51" s="1322"/>
      <c r="I51" s="1336"/>
      <c r="J51" s="1336"/>
      <c r="K51" s="1321"/>
      <c r="L51" s="1321"/>
      <c r="M51" s="1321"/>
      <c r="N51" s="1321"/>
      <c r="AM51" s="406"/>
      <c r="AN51" s="1317" t="s">
        <v>605</v>
      </c>
      <c r="AO51" s="1317"/>
      <c r="AP51" s="1317"/>
      <c r="AQ51" s="1317"/>
      <c r="AR51" s="1317"/>
      <c r="AS51" s="1317"/>
      <c r="AT51" s="1317"/>
      <c r="AU51" s="1317"/>
      <c r="AV51" s="1317"/>
      <c r="AW51" s="1317"/>
      <c r="AX51" s="1317"/>
      <c r="AY51" s="1317"/>
      <c r="AZ51" s="1317"/>
      <c r="BA51" s="1317"/>
      <c r="BB51" s="1317" t="s">
        <v>606</v>
      </c>
      <c r="BC51" s="1317"/>
      <c r="BD51" s="1317"/>
      <c r="BE51" s="1317"/>
      <c r="BF51" s="1317"/>
      <c r="BG51" s="1317"/>
      <c r="BH51" s="1317"/>
      <c r="BI51" s="1317"/>
      <c r="BJ51" s="1317"/>
      <c r="BK51" s="1317"/>
      <c r="BL51" s="1317"/>
      <c r="BM51" s="1317"/>
      <c r="BN51" s="1317"/>
      <c r="BO51" s="1317"/>
      <c r="BP51" s="1326"/>
      <c r="BQ51" s="1314"/>
      <c r="BR51" s="1314"/>
      <c r="BS51" s="1314"/>
      <c r="BT51" s="1314"/>
      <c r="BU51" s="1314"/>
      <c r="BV51" s="1314"/>
      <c r="BW51" s="1314"/>
      <c r="BX51" s="1314">
        <v>34.799999999999997</v>
      </c>
      <c r="BY51" s="1314"/>
      <c r="BZ51" s="1314"/>
      <c r="CA51" s="1314"/>
      <c r="CB51" s="1314"/>
      <c r="CC51" s="1314"/>
      <c r="CD51" s="1314"/>
      <c r="CE51" s="1314"/>
      <c r="CF51" s="1314">
        <v>17.5</v>
      </c>
      <c r="CG51" s="1314"/>
      <c r="CH51" s="1314"/>
      <c r="CI51" s="1314"/>
      <c r="CJ51" s="1314"/>
      <c r="CK51" s="1314"/>
      <c r="CL51" s="1314"/>
      <c r="CM51" s="1314"/>
      <c r="CN51" s="1314">
        <v>6.6</v>
      </c>
      <c r="CO51" s="1314"/>
      <c r="CP51" s="1314"/>
      <c r="CQ51" s="1314"/>
      <c r="CR51" s="1314"/>
      <c r="CS51" s="1314"/>
      <c r="CT51" s="1314"/>
      <c r="CU51" s="1314"/>
      <c r="CV51" s="1314"/>
      <c r="CW51" s="1314"/>
      <c r="CX51" s="1314"/>
      <c r="CY51" s="1314"/>
      <c r="CZ51" s="1314"/>
      <c r="DA51" s="1314"/>
      <c r="DB51" s="1314"/>
      <c r="DC51" s="1314"/>
    </row>
    <row r="52" spans="1:109" x14ac:dyDescent="0.15">
      <c r="B52" s="397"/>
      <c r="G52" s="1322"/>
      <c r="H52" s="1322"/>
      <c r="I52" s="1336"/>
      <c r="J52" s="1336"/>
      <c r="K52" s="1321"/>
      <c r="L52" s="1321"/>
      <c r="M52" s="1321"/>
      <c r="N52" s="1321"/>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5"/>
      <c r="B53" s="397"/>
      <c r="G53" s="1322"/>
      <c r="H53" s="1322"/>
      <c r="I53" s="1320"/>
      <c r="J53" s="1320"/>
      <c r="K53" s="1321"/>
      <c r="L53" s="1321"/>
      <c r="M53" s="1321"/>
      <c r="N53" s="1321"/>
      <c r="AM53" s="406"/>
      <c r="AN53" s="1317"/>
      <c r="AO53" s="1317"/>
      <c r="AP53" s="1317"/>
      <c r="AQ53" s="1317"/>
      <c r="AR53" s="1317"/>
      <c r="AS53" s="1317"/>
      <c r="AT53" s="1317"/>
      <c r="AU53" s="1317"/>
      <c r="AV53" s="1317"/>
      <c r="AW53" s="1317"/>
      <c r="AX53" s="1317"/>
      <c r="AY53" s="1317"/>
      <c r="AZ53" s="1317"/>
      <c r="BA53" s="1317"/>
      <c r="BB53" s="1317" t="s">
        <v>607</v>
      </c>
      <c r="BC53" s="1317"/>
      <c r="BD53" s="1317"/>
      <c r="BE53" s="1317"/>
      <c r="BF53" s="1317"/>
      <c r="BG53" s="1317"/>
      <c r="BH53" s="1317"/>
      <c r="BI53" s="1317"/>
      <c r="BJ53" s="1317"/>
      <c r="BK53" s="1317"/>
      <c r="BL53" s="1317"/>
      <c r="BM53" s="1317"/>
      <c r="BN53" s="1317"/>
      <c r="BO53" s="1317"/>
      <c r="BP53" s="1326"/>
      <c r="BQ53" s="1314"/>
      <c r="BR53" s="1314"/>
      <c r="BS53" s="1314"/>
      <c r="BT53" s="1314"/>
      <c r="BU53" s="1314"/>
      <c r="BV53" s="1314"/>
      <c r="BW53" s="1314"/>
      <c r="BX53" s="1314">
        <v>61.3</v>
      </c>
      <c r="BY53" s="1314"/>
      <c r="BZ53" s="1314"/>
      <c r="CA53" s="1314"/>
      <c r="CB53" s="1314"/>
      <c r="CC53" s="1314"/>
      <c r="CD53" s="1314"/>
      <c r="CE53" s="1314"/>
      <c r="CF53" s="1314">
        <v>62.1</v>
      </c>
      <c r="CG53" s="1314"/>
      <c r="CH53" s="1314"/>
      <c r="CI53" s="1314"/>
      <c r="CJ53" s="1314"/>
      <c r="CK53" s="1314"/>
      <c r="CL53" s="1314"/>
      <c r="CM53" s="1314"/>
      <c r="CN53" s="1314">
        <v>62.7</v>
      </c>
      <c r="CO53" s="1314"/>
      <c r="CP53" s="1314"/>
      <c r="CQ53" s="1314"/>
      <c r="CR53" s="1314"/>
      <c r="CS53" s="1314"/>
      <c r="CT53" s="1314"/>
      <c r="CU53" s="1314"/>
      <c r="CV53" s="1314">
        <v>61.4</v>
      </c>
      <c r="CW53" s="1314"/>
      <c r="CX53" s="1314"/>
      <c r="CY53" s="1314"/>
      <c r="CZ53" s="1314"/>
      <c r="DA53" s="1314"/>
      <c r="DB53" s="1314"/>
      <c r="DC53" s="1314"/>
    </row>
    <row r="54" spans="1:109" x14ac:dyDescent="0.15">
      <c r="A54" s="405"/>
      <c r="B54" s="397"/>
      <c r="G54" s="1322"/>
      <c r="H54" s="1322"/>
      <c r="I54" s="1320"/>
      <c r="J54" s="1320"/>
      <c r="K54" s="1321"/>
      <c r="L54" s="1321"/>
      <c r="M54" s="1321"/>
      <c r="N54" s="1321"/>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5"/>
      <c r="B55" s="397"/>
      <c r="G55" s="1320"/>
      <c r="H55" s="1320"/>
      <c r="I55" s="1320"/>
      <c r="J55" s="1320"/>
      <c r="K55" s="1321"/>
      <c r="L55" s="1321"/>
      <c r="M55" s="1321"/>
      <c r="N55" s="1321"/>
      <c r="AN55" s="1319" t="s">
        <v>608</v>
      </c>
      <c r="AO55" s="1319"/>
      <c r="AP55" s="1319"/>
      <c r="AQ55" s="1319"/>
      <c r="AR55" s="1319"/>
      <c r="AS55" s="1319"/>
      <c r="AT55" s="1319"/>
      <c r="AU55" s="1319"/>
      <c r="AV55" s="1319"/>
      <c r="AW55" s="1319"/>
      <c r="AX55" s="1319"/>
      <c r="AY55" s="1319"/>
      <c r="AZ55" s="1319"/>
      <c r="BA55" s="1319"/>
      <c r="BB55" s="1317" t="s">
        <v>606</v>
      </c>
      <c r="BC55" s="1317"/>
      <c r="BD55" s="1317"/>
      <c r="BE55" s="1317"/>
      <c r="BF55" s="1317"/>
      <c r="BG55" s="1317"/>
      <c r="BH55" s="1317"/>
      <c r="BI55" s="1317"/>
      <c r="BJ55" s="1317"/>
      <c r="BK55" s="1317"/>
      <c r="BL55" s="1317"/>
      <c r="BM55" s="1317"/>
      <c r="BN55" s="1317"/>
      <c r="BO55" s="1317"/>
      <c r="BP55" s="1326"/>
      <c r="BQ55" s="1314"/>
      <c r="BR55" s="1314"/>
      <c r="BS55" s="1314"/>
      <c r="BT55" s="1314"/>
      <c r="BU55" s="1314"/>
      <c r="BV55" s="1314"/>
      <c r="BW55" s="1314"/>
      <c r="BX55" s="1314">
        <v>23.4</v>
      </c>
      <c r="BY55" s="1314"/>
      <c r="BZ55" s="1314"/>
      <c r="CA55" s="1314"/>
      <c r="CB55" s="1314"/>
      <c r="CC55" s="1314"/>
      <c r="CD55" s="1314"/>
      <c r="CE55" s="1314"/>
      <c r="CF55" s="1314">
        <v>7.7</v>
      </c>
      <c r="CG55" s="1314"/>
      <c r="CH55" s="1314"/>
      <c r="CI55" s="1314"/>
      <c r="CJ55" s="1314"/>
      <c r="CK55" s="1314"/>
      <c r="CL55" s="1314"/>
      <c r="CM55" s="1314"/>
      <c r="CN55" s="1314">
        <v>3.2</v>
      </c>
      <c r="CO55" s="1314"/>
      <c r="CP55" s="1314"/>
      <c r="CQ55" s="1314"/>
      <c r="CR55" s="1314"/>
      <c r="CS55" s="1314"/>
      <c r="CT55" s="1314"/>
      <c r="CU55" s="1314"/>
      <c r="CV55" s="1314">
        <v>3.4</v>
      </c>
      <c r="CW55" s="1314"/>
      <c r="CX55" s="1314"/>
      <c r="CY55" s="1314"/>
      <c r="CZ55" s="1314"/>
      <c r="DA55" s="1314"/>
      <c r="DB55" s="1314"/>
      <c r="DC55" s="1314"/>
    </row>
    <row r="56" spans="1:109" x14ac:dyDescent="0.15">
      <c r="A56" s="405"/>
      <c r="B56" s="397"/>
      <c r="G56" s="1320"/>
      <c r="H56" s="1320"/>
      <c r="I56" s="1320"/>
      <c r="J56" s="1320"/>
      <c r="K56" s="1321"/>
      <c r="L56" s="1321"/>
      <c r="M56" s="1321"/>
      <c r="N56" s="1321"/>
      <c r="AN56" s="1319"/>
      <c r="AO56" s="1319"/>
      <c r="AP56" s="1319"/>
      <c r="AQ56" s="1319"/>
      <c r="AR56" s="1319"/>
      <c r="AS56" s="1319"/>
      <c r="AT56" s="1319"/>
      <c r="AU56" s="1319"/>
      <c r="AV56" s="1319"/>
      <c r="AW56" s="1319"/>
      <c r="AX56" s="1319"/>
      <c r="AY56" s="1319"/>
      <c r="AZ56" s="1319"/>
      <c r="BA56" s="1319"/>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x14ac:dyDescent="0.15">
      <c r="B57" s="409"/>
      <c r="G57" s="1320"/>
      <c r="H57" s="1320"/>
      <c r="I57" s="1315"/>
      <c r="J57" s="1315"/>
      <c r="K57" s="1321"/>
      <c r="L57" s="1321"/>
      <c r="M57" s="1321"/>
      <c r="N57" s="1321"/>
      <c r="AM57" s="390"/>
      <c r="AN57" s="1319"/>
      <c r="AO57" s="1319"/>
      <c r="AP57" s="1319"/>
      <c r="AQ57" s="1319"/>
      <c r="AR57" s="1319"/>
      <c r="AS57" s="1319"/>
      <c r="AT57" s="1319"/>
      <c r="AU57" s="1319"/>
      <c r="AV57" s="1319"/>
      <c r="AW57" s="1319"/>
      <c r="AX57" s="1319"/>
      <c r="AY57" s="1319"/>
      <c r="AZ57" s="1319"/>
      <c r="BA57" s="1319"/>
      <c r="BB57" s="1317" t="s">
        <v>607</v>
      </c>
      <c r="BC57" s="1317"/>
      <c r="BD57" s="1317"/>
      <c r="BE57" s="1317"/>
      <c r="BF57" s="1317"/>
      <c r="BG57" s="1317"/>
      <c r="BH57" s="1317"/>
      <c r="BI57" s="1317"/>
      <c r="BJ57" s="1317"/>
      <c r="BK57" s="1317"/>
      <c r="BL57" s="1317"/>
      <c r="BM57" s="1317"/>
      <c r="BN57" s="1317"/>
      <c r="BO57" s="1317"/>
      <c r="BP57" s="1326"/>
      <c r="BQ57" s="1314"/>
      <c r="BR57" s="1314"/>
      <c r="BS57" s="1314"/>
      <c r="BT57" s="1314"/>
      <c r="BU57" s="1314"/>
      <c r="BV57" s="1314"/>
      <c r="BW57" s="1314"/>
      <c r="BX57" s="1314">
        <v>59.2</v>
      </c>
      <c r="BY57" s="1314"/>
      <c r="BZ57" s="1314"/>
      <c r="CA57" s="1314"/>
      <c r="CB57" s="1314"/>
      <c r="CC57" s="1314"/>
      <c r="CD57" s="1314"/>
      <c r="CE57" s="1314"/>
      <c r="CF57" s="1314">
        <v>63.4</v>
      </c>
      <c r="CG57" s="1314"/>
      <c r="CH57" s="1314"/>
      <c r="CI57" s="1314"/>
      <c r="CJ57" s="1314"/>
      <c r="CK57" s="1314"/>
      <c r="CL57" s="1314"/>
      <c r="CM57" s="1314"/>
      <c r="CN57" s="1314">
        <v>63.3</v>
      </c>
      <c r="CO57" s="1314"/>
      <c r="CP57" s="1314"/>
      <c r="CQ57" s="1314"/>
      <c r="CR57" s="1314"/>
      <c r="CS57" s="1314"/>
      <c r="CT57" s="1314"/>
      <c r="CU57" s="1314"/>
      <c r="CV57" s="1314">
        <v>62.8</v>
      </c>
      <c r="CW57" s="1314"/>
      <c r="CX57" s="1314"/>
      <c r="CY57" s="1314"/>
      <c r="CZ57" s="1314"/>
      <c r="DA57" s="1314"/>
      <c r="DB57" s="1314"/>
      <c r="DC57" s="1314"/>
      <c r="DD57" s="410"/>
      <c r="DE57" s="409"/>
    </row>
    <row r="58" spans="1:109" s="405" customFormat="1" x14ac:dyDescent="0.15">
      <c r="A58" s="390"/>
      <c r="B58" s="409"/>
      <c r="G58" s="1320"/>
      <c r="H58" s="1320"/>
      <c r="I58" s="1315"/>
      <c r="J58" s="1315"/>
      <c r="K58" s="1321"/>
      <c r="L58" s="1321"/>
      <c r="M58" s="1321"/>
      <c r="N58" s="1321"/>
      <c r="AM58" s="390"/>
      <c r="AN58" s="1319"/>
      <c r="AO58" s="1319"/>
      <c r="AP58" s="1319"/>
      <c r="AQ58" s="1319"/>
      <c r="AR58" s="1319"/>
      <c r="AS58" s="1319"/>
      <c r="AT58" s="1319"/>
      <c r="AU58" s="1319"/>
      <c r="AV58" s="1319"/>
      <c r="AW58" s="1319"/>
      <c r="AX58" s="1319"/>
      <c r="AY58" s="1319"/>
      <c r="AZ58" s="1319"/>
      <c r="BA58" s="1319"/>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609</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7" t="s">
        <v>612</v>
      </c>
      <c r="AO65" s="1328"/>
      <c r="AP65" s="1328"/>
      <c r="AQ65" s="1328"/>
      <c r="AR65" s="1328"/>
      <c r="AS65" s="1328"/>
      <c r="AT65" s="1328"/>
      <c r="AU65" s="1328"/>
      <c r="AV65" s="1328"/>
      <c r="AW65" s="1328"/>
      <c r="AX65" s="1328"/>
      <c r="AY65" s="1328"/>
      <c r="AZ65" s="1328"/>
      <c r="BA65" s="1328"/>
      <c r="BB65" s="1328"/>
      <c r="BC65" s="1328"/>
      <c r="BD65" s="1328"/>
      <c r="BE65" s="1328"/>
      <c r="BF65" s="1328"/>
      <c r="BG65" s="1328"/>
      <c r="BH65" s="1328"/>
      <c r="BI65" s="1328"/>
      <c r="BJ65" s="1328"/>
      <c r="BK65" s="1328"/>
      <c r="BL65" s="1328"/>
      <c r="BM65" s="1328"/>
      <c r="BN65" s="1328"/>
      <c r="BO65" s="1328"/>
      <c r="BP65" s="1328"/>
      <c r="BQ65" s="1328"/>
      <c r="BR65" s="1328"/>
      <c r="BS65" s="1328"/>
      <c r="BT65" s="1328"/>
      <c r="BU65" s="1328"/>
      <c r="BV65" s="1328"/>
      <c r="BW65" s="1328"/>
      <c r="BX65" s="1328"/>
      <c r="BY65" s="1328"/>
      <c r="BZ65" s="1328"/>
      <c r="CA65" s="1328"/>
      <c r="CB65" s="1328"/>
      <c r="CC65" s="1328"/>
      <c r="CD65" s="1328"/>
      <c r="CE65" s="1328"/>
      <c r="CF65" s="1328"/>
      <c r="CG65" s="1328"/>
      <c r="CH65" s="1328"/>
      <c r="CI65" s="1328"/>
      <c r="CJ65" s="1328"/>
      <c r="CK65" s="1328"/>
      <c r="CL65" s="1328"/>
      <c r="CM65" s="1328"/>
      <c r="CN65" s="1328"/>
      <c r="CO65" s="1328"/>
      <c r="CP65" s="1328"/>
      <c r="CQ65" s="1328"/>
      <c r="CR65" s="1328"/>
      <c r="CS65" s="1328"/>
      <c r="CT65" s="1328"/>
      <c r="CU65" s="1328"/>
      <c r="CV65" s="1328"/>
      <c r="CW65" s="1328"/>
      <c r="CX65" s="1328"/>
      <c r="CY65" s="1328"/>
      <c r="CZ65" s="1328"/>
      <c r="DA65" s="1328"/>
      <c r="DB65" s="1328"/>
      <c r="DC65" s="1329"/>
    </row>
    <row r="66" spans="2:107" x14ac:dyDescent="0.15">
      <c r="B66" s="397"/>
      <c r="AN66" s="1330"/>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32"/>
    </row>
    <row r="67" spans="2:107" x14ac:dyDescent="0.15">
      <c r="B67" s="397"/>
      <c r="AN67" s="1330"/>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32"/>
    </row>
    <row r="68" spans="2:107" x14ac:dyDescent="0.15">
      <c r="B68" s="397"/>
      <c r="AN68" s="1330"/>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32"/>
    </row>
    <row r="69" spans="2:107" x14ac:dyDescent="0.15">
      <c r="B69" s="397"/>
      <c r="AN69" s="1333"/>
      <c r="AO69" s="1334"/>
      <c r="AP69" s="1334"/>
      <c r="AQ69" s="1334"/>
      <c r="AR69" s="1334"/>
      <c r="AS69" s="1334"/>
      <c r="AT69" s="1334"/>
      <c r="AU69" s="1334"/>
      <c r="AV69" s="1334"/>
      <c r="AW69" s="1334"/>
      <c r="AX69" s="1334"/>
      <c r="AY69" s="1334"/>
      <c r="AZ69" s="1334"/>
      <c r="BA69" s="1334"/>
      <c r="BB69" s="1334"/>
      <c r="BC69" s="1334"/>
      <c r="BD69" s="1334"/>
      <c r="BE69" s="1334"/>
      <c r="BF69" s="1334"/>
      <c r="BG69" s="1334"/>
      <c r="BH69" s="1334"/>
      <c r="BI69" s="1334"/>
      <c r="BJ69" s="1334"/>
      <c r="BK69" s="1334"/>
      <c r="BL69" s="1334"/>
      <c r="BM69" s="1334"/>
      <c r="BN69" s="1334"/>
      <c r="BO69" s="1334"/>
      <c r="BP69" s="1334"/>
      <c r="BQ69" s="1334"/>
      <c r="BR69" s="1334"/>
      <c r="BS69" s="1334"/>
      <c r="BT69" s="1334"/>
      <c r="BU69" s="1334"/>
      <c r="BV69" s="1334"/>
      <c r="BW69" s="1334"/>
      <c r="BX69" s="1334"/>
      <c r="BY69" s="1334"/>
      <c r="BZ69" s="1334"/>
      <c r="CA69" s="1334"/>
      <c r="CB69" s="1334"/>
      <c r="CC69" s="1334"/>
      <c r="CD69" s="1334"/>
      <c r="CE69" s="1334"/>
      <c r="CF69" s="1334"/>
      <c r="CG69" s="1334"/>
      <c r="CH69" s="1334"/>
      <c r="CI69" s="1334"/>
      <c r="CJ69" s="1334"/>
      <c r="CK69" s="1334"/>
      <c r="CL69" s="1334"/>
      <c r="CM69" s="1334"/>
      <c r="CN69" s="1334"/>
      <c r="CO69" s="1334"/>
      <c r="CP69" s="1334"/>
      <c r="CQ69" s="1334"/>
      <c r="CR69" s="1334"/>
      <c r="CS69" s="1334"/>
      <c r="CT69" s="1334"/>
      <c r="CU69" s="1334"/>
      <c r="CV69" s="1334"/>
      <c r="CW69" s="1334"/>
      <c r="CX69" s="1334"/>
      <c r="CY69" s="1334"/>
      <c r="CZ69" s="1334"/>
      <c r="DA69" s="1334"/>
      <c r="DB69" s="1334"/>
      <c r="DC69" s="1335"/>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604</v>
      </c>
    </row>
    <row r="72" spans="2:107" x14ac:dyDescent="0.15">
      <c r="B72" s="397"/>
      <c r="G72" s="1320"/>
      <c r="H72" s="1320"/>
      <c r="I72" s="1320"/>
      <c r="J72" s="1320"/>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9" t="s">
        <v>566</v>
      </c>
      <c r="BQ72" s="1319"/>
      <c r="BR72" s="1319"/>
      <c r="BS72" s="1319"/>
      <c r="BT72" s="1319"/>
      <c r="BU72" s="1319"/>
      <c r="BV72" s="1319"/>
      <c r="BW72" s="1319"/>
      <c r="BX72" s="1319" t="s">
        <v>567</v>
      </c>
      <c r="BY72" s="1319"/>
      <c r="BZ72" s="1319"/>
      <c r="CA72" s="1319"/>
      <c r="CB72" s="1319"/>
      <c r="CC72" s="1319"/>
      <c r="CD72" s="1319"/>
      <c r="CE72" s="1319"/>
      <c r="CF72" s="1319" t="s">
        <v>568</v>
      </c>
      <c r="CG72" s="1319"/>
      <c r="CH72" s="1319"/>
      <c r="CI72" s="1319"/>
      <c r="CJ72" s="1319"/>
      <c r="CK72" s="1319"/>
      <c r="CL72" s="1319"/>
      <c r="CM72" s="1319"/>
      <c r="CN72" s="1319" t="s">
        <v>569</v>
      </c>
      <c r="CO72" s="1319"/>
      <c r="CP72" s="1319"/>
      <c r="CQ72" s="1319"/>
      <c r="CR72" s="1319"/>
      <c r="CS72" s="1319"/>
      <c r="CT72" s="1319"/>
      <c r="CU72" s="1319"/>
      <c r="CV72" s="1319" t="s">
        <v>570</v>
      </c>
      <c r="CW72" s="1319"/>
      <c r="CX72" s="1319"/>
      <c r="CY72" s="1319"/>
      <c r="CZ72" s="1319"/>
      <c r="DA72" s="1319"/>
      <c r="DB72" s="1319"/>
      <c r="DC72" s="1319"/>
    </row>
    <row r="73" spans="2:107" x14ac:dyDescent="0.15">
      <c r="B73" s="397"/>
      <c r="G73" s="1322"/>
      <c r="H73" s="1322"/>
      <c r="I73" s="1322"/>
      <c r="J73" s="1322"/>
      <c r="K73" s="1318"/>
      <c r="L73" s="1318"/>
      <c r="M73" s="1318"/>
      <c r="N73" s="1318"/>
      <c r="AM73" s="406"/>
      <c r="AN73" s="1317" t="s">
        <v>605</v>
      </c>
      <c r="AO73" s="1317"/>
      <c r="AP73" s="1317"/>
      <c r="AQ73" s="1317"/>
      <c r="AR73" s="1317"/>
      <c r="AS73" s="1317"/>
      <c r="AT73" s="1317"/>
      <c r="AU73" s="1317"/>
      <c r="AV73" s="1317"/>
      <c r="AW73" s="1317"/>
      <c r="AX73" s="1317"/>
      <c r="AY73" s="1317"/>
      <c r="AZ73" s="1317"/>
      <c r="BA73" s="1317"/>
      <c r="BB73" s="1317" t="s">
        <v>606</v>
      </c>
      <c r="BC73" s="1317"/>
      <c r="BD73" s="1317"/>
      <c r="BE73" s="1317"/>
      <c r="BF73" s="1317"/>
      <c r="BG73" s="1317"/>
      <c r="BH73" s="1317"/>
      <c r="BI73" s="1317"/>
      <c r="BJ73" s="1317"/>
      <c r="BK73" s="1317"/>
      <c r="BL73" s="1317"/>
      <c r="BM73" s="1317"/>
      <c r="BN73" s="1317"/>
      <c r="BO73" s="1317"/>
      <c r="BP73" s="1314">
        <v>62.3</v>
      </c>
      <c r="BQ73" s="1314"/>
      <c r="BR73" s="1314"/>
      <c r="BS73" s="1314"/>
      <c r="BT73" s="1314"/>
      <c r="BU73" s="1314"/>
      <c r="BV73" s="1314"/>
      <c r="BW73" s="1314"/>
      <c r="BX73" s="1314">
        <v>34.799999999999997</v>
      </c>
      <c r="BY73" s="1314"/>
      <c r="BZ73" s="1314"/>
      <c r="CA73" s="1314"/>
      <c r="CB73" s="1314"/>
      <c r="CC73" s="1314"/>
      <c r="CD73" s="1314"/>
      <c r="CE73" s="1314"/>
      <c r="CF73" s="1314">
        <v>17.5</v>
      </c>
      <c r="CG73" s="1314"/>
      <c r="CH73" s="1314"/>
      <c r="CI73" s="1314"/>
      <c r="CJ73" s="1314"/>
      <c r="CK73" s="1314"/>
      <c r="CL73" s="1314"/>
      <c r="CM73" s="1314"/>
      <c r="CN73" s="1314">
        <v>6.6</v>
      </c>
      <c r="CO73" s="1314"/>
      <c r="CP73" s="1314"/>
      <c r="CQ73" s="1314"/>
      <c r="CR73" s="1314"/>
      <c r="CS73" s="1314"/>
      <c r="CT73" s="1314"/>
      <c r="CU73" s="1314"/>
      <c r="CV73" s="1314"/>
      <c r="CW73" s="1314"/>
      <c r="CX73" s="1314"/>
      <c r="CY73" s="1314"/>
      <c r="CZ73" s="1314"/>
      <c r="DA73" s="1314"/>
      <c r="DB73" s="1314"/>
      <c r="DC73" s="1314"/>
    </row>
    <row r="74" spans="2:107" x14ac:dyDescent="0.15">
      <c r="B74" s="397"/>
      <c r="G74" s="1322"/>
      <c r="H74" s="1322"/>
      <c r="I74" s="1322"/>
      <c r="J74" s="1322"/>
      <c r="K74" s="1318"/>
      <c r="L74" s="1318"/>
      <c r="M74" s="1318"/>
      <c r="N74" s="1318"/>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7"/>
      <c r="G75" s="1322"/>
      <c r="H75" s="1322"/>
      <c r="I75" s="1320"/>
      <c r="J75" s="1320"/>
      <c r="K75" s="1321"/>
      <c r="L75" s="1321"/>
      <c r="M75" s="1321"/>
      <c r="N75" s="1321"/>
      <c r="AM75" s="406"/>
      <c r="AN75" s="1317"/>
      <c r="AO75" s="1317"/>
      <c r="AP75" s="1317"/>
      <c r="AQ75" s="1317"/>
      <c r="AR75" s="1317"/>
      <c r="AS75" s="1317"/>
      <c r="AT75" s="1317"/>
      <c r="AU75" s="1317"/>
      <c r="AV75" s="1317"/>
      <c r="AW75" s="1317"/>
      <c r="AX75" s="1317"/>
      <c r="AY75" s="1317"/>
      <c r="AZ75" s="1317"/>
      <c r="BA75" s="1317"/>
      <c r="BB75" s="1317" t="s">
        <v>610</v>
      </c>
      <c r="BC75" s="1317"/>
      <c r="BD75" s="1317"/>
      <c r="BE75" s="1317"/>
      <c r="BF75" s="1317"/>
      <c r="BG75" s="1317"/>
      <c r="BH75" s="1317"/>
      <c r="BI75" s="1317"/>
      <c r="BJ75" s="1317"/>
      <c r="BK75" s="1317"/>
      <c r="BL75" s="1317"/>
      <c r="BM75" s="1317"/>
      <c r="BN75" s="1317"/>
      <c r="BO75" s="1317"/>
      <c r="BP75" s="1314">
        <v>12.3</v>
      </c>
      <c r="BQ75" s="1314"/>
      <c r="BR75" s="1314"/>
      <c r="BS75" s="1314"/>
      <c r="BT75" s="1314"/>
      <c r="BU75" s="1314"/>
      <c r="BV75" s="1314"/>
      <c r="BW75" s="1314"/>
      <c r="BX75" s="1314">
        <v>12.4</v>
      </c>
      <c r="BY75" s="1314"/>
      <c r="BZ75" s="1314"/>
      <c r="CA75" s="1314"/>
      <c r="CB75" s="1314"/>
      <c r="CC75" s="1314"/>
      <c r="CD75" s="1314"/>
      <c r="CE75" s="1314"/>
      <c r="CF75" s="1314">
        <v>12.5</v>
      </c>
      <c r="CG75" s="1314"/>
      <c r="CH75" s="1314"/>
      <c r="CI75" s="1314"/>
      <c r="CJ75" s="1314"/>
      <c r="CK75" s="1314"/>
      <c r="CL75" s="1314"/>
      <c r="CM75" s="1314"/>
      <c r="CN75" s="1314">
        <v>12.3</v>
      </c>
      <c r="CO75" s="1314"/>
      <c r="CP75" s="1314"/>
      <c r="CQ75" s="1314"/>
      <c r="CR75" s="1314"/>
      <c r="CS75" s="1314"/>
      <c r="CT75" s="1314"/>
      <c r="CU75" s="1314"/>
      <c r="CV75" s="1314">
        <v>12.2</v>
      </c>
      <c r="CW75" s="1314"/>
      <c r="CX75" s="1314"/>
      <c r="CY75" s="1314"/>
      <c r="CZ75" s="1314"/>
      <c r="DA75" s="1314"/>
      <c r="DB75" s="1314"/>
      <c r="DC75" s="1314"/>
    </row>
    <row r="76" spans="2:107" x14ac:dyDescent="0.15">
      <c r="B76" s="397"/>
      <c r="G76" s="1322"/>
      <c r="H76" s="1322"/>
      <c r="I76" s="1320"/>
      <c r="J76" s="1320"/>
      <c r="K76" s="1321"/>
      <c r="L76" s="1321"/>
      <c r="M76" s="1321"/>
      <c r="N76" s="1321"/>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7"/>
      <c r="G77" s="1320"/>
      <c r="H77" s="1320"/>
      <c r="I77" s="1320"/>
      <c r="J77" s="1320"/>
      <c r="K77" s="1318"/>
      <c r="L77" s="1318"/>
      <c r="M77" s="1318"/>
      <c r="N77" s="1318"/>
      <c r="AN77" s="1319" t="s">
        <v>608</v>
      </c>
      <c r="AO77" s="1319"/>
      <c r="AP77" s="1319"/>
      <c r="AQ77" s="1319"/>
      <c r="AR77" s="1319"/>
      <c r="AS77" s="1319"/>
      <c r="AT77" s="1319"/>
      <c r="AU77" s="1319"/>
      <c r="AV77" s="1319"/>
      <c r="AW77" s="1319"/>
      <c r="AX77" s="1319"/>
      <c r="AY77" s="1319"/>
      <c r="AZ77" s="1319"/>
      <c r="BA77" s="1319"/>
      <c r="BB77" s="1317" t="s">
        <v>606</v>
      </c>
      <c r="BC77" s="1317"/>
      <c r="BD77" s="1317"/>
      <c r="BE77" s="1317"/>
      <c r="BF77" s="1317"/>
      <c r="BG77" s="1317"/>
      <c r="BH77" s="1317"/>
      <c r="BI77" s="1317"/>
      <c r="BJ77" s="1317"/>
      <c r="BK77" s="1317"/>
      <c r="BL77" s="1317"/>
      <c r="BM77" s="1317"/>
      <c r="BN77" s="1317"/>
      <c r="BO77" s="1317"/>
      <c r="BP77" s="1314">
        <v>25.4</v>
      </c>
      <c r="BQ77" s="1314"/>
      <c r="BR77" s="1314"/>
      <c r="BS77" s="1314"/>
      <c r="BT77" s="1314"/>
      <c r="BU77" s="1314"/>
      <c r="BV77" s="1314"/>
      <c r="BW77" s="1314"/>
      <c r="BX77" s="1314">
        <v>23.4</v>
      </c>
      <c r="BY77" s="1314"/>
      <c r="BZ77" s="1314"/>
      <c r="CA77" s="1314"/>
      <c r="CB77" s="1314"/>
      <c r="CC77" s="1314"/>
      <c r="CD77" s="1314"/>
      <c r="CE77" s="1314"/>
      <c r="CF77" s="1314">
        <v>7.7</v>
      </c>
      <c r="CG77" s="1314"/>
      <c r="CH77" s="1314"/>
      <c r="CI77" s="1314"/>
      <c r="CJ77" s="1314"/>
      <c r="CK77" s="1314"/>
      <c r="CL77" s="1314"/>
      <c r="CM77" s="1314"/>
      <c r="CN77" s="1314">
        <v>3.2</v>
      </c>
      <c r="CO77" s="1314"/>
      <c r="CP77" s="1314"/>
      <c r="CQ77" s="1314"/>
      <c r="CR77" s="1314"/>
      <c r="CS77" s="1314"/>
      <c r="CT77" s="1314"/>
      <c r="CU77" s="1314"/>
      <c r="CV77" s="1314">
        <v>3.4</v>
      </c>
      <c r="CW77" s="1314"/>
      <c r="CX77" s="1314"/>
      <c r="CY77" s="1314"/>
      <c r="CZ77" s="1314"/>
      <c r="DA77" s="1314"/>
      <c r="DB77" s="1314"/>
      <c r="DC77" s="1314"/>
    </row>
    <row r="78" spans="2:107" x14ac:dyDescent="0.15">
      <c r="B78" s="397"/>
      <c r="G78" s="1320"/>
      <c r="H78" s="1320"/>
      <c r="I78" s="1320"/>
      <c r="J78" s="1320"/>
      <c r="K78" s="1318"/>
      <c r="L78" s="1318"/>
      <c r="M78" s="1318"/>
      <c r="N78" s="1318"/>
      <c r="AN78" s="1319"/>
      <c r="AO78" s="1319"/>
      <c r="AP78" s="1319"/>
      <c r="AQ78" s="1319"/>
      <c r="AR78" s="1319"/>
      <c r="AS78" s="1319"/>
      <c r="AT78" s="1319"/>
      <c r="AU78" s="1319"/>
      <c r="AV78" s="1319"/>
      <c r="AW78" s="1319"/>
      <c r="AX78" s="1319"/>
      <c r="AY78" s="1319"/>
      <c r="AZ78" s="1319"/>
      <c r="BA78" s="1319"/>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7"/>
      <c r="G79" s="1320"/>
      <c r="H79" s="1320"/>
      <c r="I79" s="1315"/>
      <c r="J79" s="1315"/>
      <c r="K79" s="1316"/>
      <c r="L79" s="1316"/>
      <c r="M79" s="1316"/>
      <c r="N79" s="1316"/>
      <c r="AN79" s="1319"/>
      <c r="AO79" s="1319"/>
      <c r="AP79" s="1319"/>
      <c r="AQ79" s="1319"/>
      <c r="AR79" s="1319"/>
      <c r="AS79" s="1319"/>
      <c r="AT79" s="1319"/>
      <c r="AU79" s="1319"/>
      <c r="AV79" s="1319"/>
      <c r="AW79" s="1319"/>
      <c r="AX79" s="1319"/>
      <c r="AY79" s="1319"/>
      <c r="AZ79" s="1319"/>
      <c r="BA79" s="1319"/>
      <c r="BB79" s="1317" t="s">
        <v>610</v>
      </c>
      <c r="BC79" s="1317"/>
      <c r="BD79" s="1317"/>
      <c r="BE79" s="1317"/>
      <c r="BF79" s="1317"/>
      <c r="BG79" s="1317"/>
      <c r="BH79" s="1317"/>
      <c r="BI79" s="1317"/>
      <c r="BJ79" s="1317"/>
      <c r="BK79" s="1317"/>
      <c r="BL79" s="1317"/>
      <c r="BM79" s="1317"/>
      <c r="BN79" s="1317"/>
      <c r="BO79" s="1317"/>
      <c r="BP79" s="1314">
        <v>8.6</v>
      </c>
      <c r="BQ79" s="1314"/>
      <c r="BR79" s="1314"/>
      <c r="BS79" s="1314"/>
      <c r="BT79" s="1314"/>
      <c r="BU79" s="1314"/>
      <c r="BV79" s="1314"/>
      <c r="BW79" s="1314"/>
      <c r="BX79" s="1314">
        <v>8.5</v>
      </c>
      <c r="BY79" s="1314"/>
      <c r="BZ79" s="1314"/>
      <c r="CA79" s="1314"/>
      <c r="CB79" s="1314"/>
      <c r="CC79" s="1314"/>
      <c r="CD79" s="1314"/>
      <c r="CE79" s="1314"/>
      <c r="CF79" s="1314">
        <v>8.6</v>
      </c>
      <c r="CG79" s="1314"/>
      <c r="CH79" s="1314"/>
      <c r="CI79" s="1314"/>
      <c r="CJ79" s="1314"/>
      <c r="CK79" s="1314"/>
      <c r="CL79" s="1314"/>
      <c r="CM79" s="1314"/>
      <c r="CN79" s="1314">
        <v>8.8000000000000007</v>
      </c>
      <c r="CO79" s="1314"/>
      <c r="CP79" s="1314"/>
      <c r="CQ79" s="1314"/>
      <c r="CR79" s="1314"/>
      <c r="CS79" s="1314"/>
      <c r="CT79" s="1314"/>
      <c r="CU79" s="1314"/>
      <c r="CV79" s="1314">
        <v>8.8000000000000007</v>
      </c>
      <c r="CW79" s="1314"/>
      <c r="CX79" s="1314"/>
      <c r="CY79" s="1314"/>
      <c r="CZ79" s="1314"/>
      <c r="DA79" s="1314"/>
      <c r="DB79" s="1314"/>
      <c r="DC79" s="1314"/>
    </row>
    <row r="80" spans="2:107" x14ac:dyDescent="0.15">
      <c r="B80" s="397"/>
      <c r="G80" s="1320"/>
      <c r="H80" s="1320"/>
      <c r="I80" s="1315"/>
      <c r="J80" s="1315"/>
      <c r="K80" s="1316"/>
      <c r="L80" s="1316"/>
      <c r="M80" s="1316"/>
      <c r="N80" s="1316"/>
      <c r="AN80" s="1319"/>
      <c r="AO80" s="1319"/>
      <c r="AP80" s="1319"/>
      <c r="AQ80" s="1319"/>
      <c r="AR80" s="1319"/>
      <c r="AS80" s="1319"/>
      <c r="AT80" s="1319"/>
      <c r="AU80" s="1319"/>
      <c r="AV80" s="1319"/>
      <c r="AW80" s="1319"/>
      <c r="AX80" s="1319"/>
      <c r="AY80" s="1319"/>
      <c r="AZ80" s="1319"/>
      <c r="BA80" s="1319"/>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NWM68fzRFRaz75kiO1FWAhr2mF3fFMg2Ml90rorfnyt9Bl7avSjrxaeKmN476ADnrDxH+HddXKVVgf4W4k/rw==" saltValue="hfuaDkjuuthySiOvX+jY5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P91" sqref="CP9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R17A2hzVRVsOsCm8Zhc1nro6oO6YsGOGSTy6LtKI7BdxjJpXRDwAlvOLjLLZN7/SAbnwB4ImnLZjUwMmepwIXA==" saltValue="o5Y0ll+kwG7VnJzXsvfd6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0" zoomScaleNormal="70" zoomScaleSheetLayoutView="55" workbookViewId="0">
      <selection activeCell="CO79" sqref="CO7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BK4Xv1P9vTOKxD/i5zaC8i0cKhD0A4cFrudou9SkKKRl2CJR2j2Ylww5YHGkpVvR7VE5cd+eqzl60c/eu6eGSQ==" saltValue="4rFRcdKJqvXuQ+VB532+C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195857</v>
      </c>
      <c r="E3" s="162"/>
      <c r="F3" s="163">
        <v>119882</v>
      </c>
      <c r="G3" s="164"/>
      <c r="H3" s="165"/>
    </row>
    <row r="4" spans="1:8" x14ac:dyDescent="0.15">
      <c r="A4" s="166"/>
      <c r="B4" s="167"/>
      <c r="C4" s="168"/>
      <c r="D4" s="169">
        <v>169346</v>
      </c>
      <c r="E4" s="170"/>
      <c r="F4" s="171">
        <v>66481</v>
      </c>
      <c r="G4" s="172"/>
      <c r="H4" s="173"/>
    </row>
    <row r="5" spans="1:8" x14ac:dyDescent="0.15">
      <c r="A5" s="154" t="s">
        <v>558</v>
      </c>
      <c r="B5" s="159"/>
      <c r="C5" s="160"/>
      <c r="D5" s="161">
        <v>276536</v>
      </c>
      <c r="E5" s="162"/>
      <c r="F5" s="163">
        <v>116162</v>
      </c>
      <c r="G5" s="164"/>
      <c r="H5" s="165"/>
    </row>
    <row r="6" spans="1:8" x14ac:dyDescent="0.15">
      <c r="A6" s="166"/>
      <c r="B6" s="167"/>
      <c r="C6" s="168"/>
      <c r="D6" s="169">
        <v>251368</v>
      </c>
      <c r="E6" s="170"/>
      <c r="F6" s="171">
        <v>61562</v>
      </c>
      <c r="G6" s="172"/>
      <c r="H6" s="173"/>
    </row>
    <row r="7" spans="1:8" x14ac:dyDescent="0.15">
      <c r="A7" s="154" t="s">
        <v>559</v>
      </c>
      <c r="B7" s="159"/>
      <c r="C7" s="160"/>
      <c r="D7" s="161">
        <v>186312</v>
      </c>
      <c r="E7" s="162"/>
      <c r="F7" s="163">
        <v>121449</v>
      </c>
      <c r="G7" s="164"/>
      <c r="H7" s="165"/>
    </row>
    <row r="8" spans="1:8" x14ac:dyDescent="0.15">
      <c r="A8" s="166"/>
      <c r="B8" s="167"/>
      <c r="C8" s="168"/>
      <c r="D8" s="169">
        <v>136910</v>
      </c>
      <c r="E8" s="170"/>
      <c r="F8" s="171">
        <v>62922</v>
      </c>
      <c r="G8" s="172"/>
      <c r="H8" s="173"/>
    </row>
    <row r="9" spans="1:8" x14ac:dyDescent="0.15">
      <c r="A9" s="154" t="s">
        <v>560</v>
      </c>
      <c r="B9" s="159"/>
      <c r="C9" s="160"/>
      <c r="D9" s="161">
        <v>182351</v>
      </c>
      <c r="E9" s="162"/>
      <c r="F9" s="163">
        <v>145139</v>
      </c>
      <c r="G9" s="164"/>
      <c r="H9" s="165"/>
    </row>
    <row r="10" spans="1:8" x14ac:dyDescent="0.15">
      <c r="A10" s="166"/>
      <c r="B10" s="167"/>
      <c r="C10" s="168"/>
      <c r="D10" s="169">
        <v>144350</v>
      </c>
      <c r="E10" s="170"/>
      <c r="F10" s="171">
        <v>83762</v>
      </c>
      <c r="G10" s="172"/>
      <c r="H10" s="173"/>
    </row>
    <row r="11" spans="1:8" x14ac:dyDescent="0.15">
      <c r="A11" s="154" t="s">
        <v>561</v>
      </c>
      <c r="B11" s="159"/>
      <c r="C11" s="160"/>
      <c r="D11" s="161">
        <v>241249</v>
      </c>
      <c r="E11" s="162"/>
      <c r="F11" s="163">
        <v>125391</v>
      </c>
      <c r="G11" s="164"/>
      <c r="H11" s="165"/>
    </row>
    <row r="12" spans="1:8" x14ac:dyDescent="0.15">
      <c r="A12" s="166"/>
      <c r="B12" s="167"/>
      <c r="C12" s="174"/>
      <c r="D12" s="169">
        <v>128247</v>
      </c>
      <c r="E12" s="170"/>
      <c r="F12" s="171">
        <v>68516</v>
      </c>
      <c r="G12" s="172"/>
      <c r="H12" s="173"/>
    </row>
    <row r="13" spans="1:8" x14ac:dyDescent="0.15">
      <c r="A13" s="154"/>
      <c r="B13" s="159"/>
      <c r="C13" s="175"/>
      <c r="D13" s="176">
        <v>216461</v>
      </c>
      <c r="E13" s="177"/>
      <c r="F13" s="178">
        <v>125605</v>
      </c>
      <c r="G13" s="179"/>
      <c r="H13" s="165"/>
    </row>
    <row r="14" spans="1:8" x14ac:dyDescent="0.15">
      <c r="A14" s="166"/>
      <c r="B14" s="167"/>
      <c r="C14" s="168"/>
      <c r="D14" s="169">
        <v>166044</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2.48</v>
      </c>
      <c r="C19" s="180">
        <f>ROUND(VALUE(SUBSTITUTE(実質収支比率等に係る経年分析!G$48,"▲","-")),2)</f>
        <v>3.01</v>
      </c>
      <c r="D19" s="180">
        <f>ROUND(VALUE(SUBSTITUTE(実質収支比率等に係る経年分析!H$48,"▲","-")),2)</f>
        <v>2.96</v>
      </c>
      <c r="E19" s="180">
        <f>ROUND(VALUE(SUBSTITUTE(実質収支比率等に係る経年分析!I$48,"▲","-")),2)</f>
        <v>2.2799999999999998</v>
      </c>
      <c r="F19" s="180">
        <f>ROUND(VALUE(SUBSTITUTE(実質収支比率等に係る経年分析!J$48,"▲","-")),2)</f>
        <v>4.51</v>
      </c>
    </row>
    <row r="20" spans="1:11" x14ac:dyDescent="0.15">
      <c r="A20" s="180" t="s">
        <v>55</v>
      </c>
      <c r="B20" s="180">
        <f>ROUND(VALUE(SUBSTITUTE(実質収支比率等に係る経年分析!F$47,"▲","-")),2)</f>
        <v>27.03</v>
      </c>
      <c r="C20" s="180">
        <f>ROUND(VALUE(SUBSTITUTE(実質収支比率等に係る経年分析!G$47,"▲","-")),2)</f>
        <v>33.380000000000003</v>
      </c>
      <c r="D20" s="180">
        <f>ROUND(VALUE(SUBSTITUTE(実質収支比率等に係る経年分析!H$47,"▲","-")),2)</f>
        <v>36.67</v>
      </c>
      <c r="E20" s="180">
        <f>ROUND(VALUE(SUBSTITUTE(実質収支比率等に係る経年分析!I$47,"▲","-")),2)</f>
        <v>36.75</v>
      </c>
      <c r="F20" s="180">
        <f>ROUND(VALUE(SUBSTITUTE(実質収支比率等に係る経年分析!J$47,"▲","-")),2)</f>
        <v>34.92</v>
      </c>
    </row>
    <row r="21" spans="1:11" x14ac:dyDescent="0.15">
      <c r="A21" s="180" t="s">
        <v>56</v>
      </c>
      <c r="B21" s="180">
        <f>IF(ISNUMBER(VALUE(SUBSTITUTE(実質収支比率等に係る経年分析!F$49,"▲","-"))),ROUND(VALUE(SUBSTITUTE(実質収支比率等に係る経年分析!F$49,"▲","-")),2),NA())</f>
        <v>2.2200000000000002</v>
      </c>
      <c r="C21" s="180">
        <f>IF(ISNUMBER(VALUE(SUBSTITUTE(実質収支比率等に係る経年分析!G$49,"▲","-"))),ROUND(VALUE(SUBSTITUTE(実質収支比率等に係る経年分析!G$49,"▲","-")),2),NA())</f>
        <v>6.93</v>
      </c>
      <c r="D21" s="180">
        <f>IF(ISNUMBER(VALUE(SUBSTITUTE(実質収支比率等に係る経年分析!H$49,"▲","-"))),ROUND(VALUE(SUBSTITUTE(実質収支比率等に係る経年分析!H$49,"▲","-")),2),NA())</f>
        <v>2.84</v>
      </c>
      <c r="E21" s="180">
        <f>IF(ISNUMBER(VALUE(SUBSTITUTE(実質収支比率等に係る経年分析!I$49,"▲","-"))),ROUND(VALUE(SUBSTITUTE(実質収支比率等に係る経年分析!I$49,"▲","-")),2),NA())</f>
        <v>-0.73</v>
      </c>
      <c r="F21" s="180">
        <f>IF(ISNUMBER(VALUE(SUBSTITUTE(実質収支比率等に係る経年分析!J$49,"▲","-"))),ROUND(VALUE(SUBSTITUTE(実質収支比率等に係る経年分析!J$49,"▲","-")),2),NA())</f>
        <v>2.23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0.57999999999999996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0.55000000000000004</v>
      </c>
    </row>
    <row r="31" spans="1:11" x14ac:dyDescent="0.15">
      <c r="A31" s="181" t="str">
        <f>IF(連結実質赤字比率に係る赤字・黒字の構成分析!C$39="",NA(),連結実質赤字比率に係る赤字・黒字の構成分析!C$39)</f>
        <v>一般旅客自動車運送事業会計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1.1399999999999999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0.99</v>
      </c>
    </row>
    <row r="32" spans="1:11" x14ac:dyDescent="0.15">
      <c r="A32" s="181" t="str">
        <f>IF(連結実質赤字比率に係る赤字・黒字の構成分析!C$38="",NA(),連結実質赤字比率に係る赤字・黒字の構成分析!C$38)</f>
        <v>浄化槽設置管理事業会計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1.36</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0.37</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1.47</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2.4700000000000002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4.51</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13.26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605</v>
      </c>
      <c r="E42" s="182"/>
      <c r="F42" s="182"/>
      <c r="G42" s="182">
        <f>'実質公債費比率（分子）の構造'!L$52</f>
        <v>590</v>
      </c>
      <c r="H42" s="182"/>
      <c r="I42" s="182"/>
      <c r="J42" s="182">
        <f>'実質公債費比率（分子）の構造'!M$52</f>
        <v>539</v>
      </c>
      <c r="K42" s="182"/>
      <c r="L42" s="182"/>
      <c r="M42" s="182">
        <f>'実質公債費比率（分子）の構造'!N$52</f>
        <v>566</v>
      </c>
      <c r="N42" s="182"/>
      <c r="O42" s="182"/>
      <c r="P42" s="182">
        <f>'実質公債費比率（分子）の構造'!O$52</f>
        <v>559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v>
      </c>
      <c r="C44" s="182"/>
      <c r="D44" s="182"/>
      <c r="E44" s="182">
        <f>'実質公債費比率（分子）の構造'!L$50</f>
        <v>16</v>
      </c>
      <c r="F44" s="182"/>
      <c r="G44" s="182"/>
      <c r="H44" s="182">
        <f>'実質公債費比率（分子）の構造'!M$50</f>
        <v>16</v>
      </c>
      <c r="I44" s="182"/>
      <c r="J44" s="182"/>
      <c r="K44" s="182">
        <f>'実質公債費比率（分子）の構造'!N$50</f>
        <v>16</v>
      </c>
      <c r="L44" s="182"/>
      <c r="M44" s="182"/>
      <c r="N44" s="182">
        <f>'実質公債費比率（分子）の構造'!O$50</f>
        <v>16</v>
      </c>
      <c r="O44" s="182"/>
      <c r="P44" s="182"/>
    </row>
    <row r="45" spans="1:16" x14ac:dyDescent="0.15">
      <c r="A45" s="182" t="s">
        <v>66</v>
      </c>
      <c r="B45" s="182">
        <f>'実質公債費比率（分子）の構造'!K$49</f>
        <v>56</v>
      </c>
      <c r="C45" s="182"/>
      <c r="D45" s="182"/>
      <c r="E45" s="182">
        <f>'実質公債費比率（分子）の構造'!L$49</f>
        <v>56</v>
      </c>
      <c r="F45" s="182"/>
      <c r="G45" s="182"/>
      <c r="H45" s="182">
        <f>'実質公債費比率（分子）の構造'!M$49</f>
        <v>56</v>
      </c>
      <c r="I45" s="182"/>
      <c r="J45" s="182"/>
      <c r="K45" s="182">
        <f>'実質公債費比率（分子）の構造'!N$49</f>
        <v>55</v>
      </c>
      <c r="L45" s="182"/>
      <c r="M45" s="182"/>
      <c r="N45" s="182">
        <f>'実質公債費比率（分子）の構造'!O$49</f>
        <v>50</v>
      </c>
      <c r="O45" s="182"/>
      <c r="P45" s="182"/>
    </row>
    <row r="46" spans="1:16" x14ac:dyDescent="0.15">
      <c r="A46" s="182" t="s">
        <v>67</v>
      </c>
      <c r="B46" s="182">
        <f>'実質公債費比率（分子）の構造'!K$48</f>
        <v>159</v>
      </c>
      <c r="C46" s="182"/>
      <c r="D46" s="182"/>
      <c r="E46" s="182">
        <f>'実質公債費比率（分子）の構造'!L$48</f>
        <v>148</v>
      </c>
      <c r="F46" s="182"/>
      <c r="G46" s="182"/>
      <c r="H46" s="182">
        <f>'実質公債費比率（分子）の構造'!M$48</f>
        <v>142</v>
      </c>
      <c r="I46" s="182"/>
      <c r="J46" s="182"/>
      <c r="K46" s="182">
        <f>'実質公債費比率（分子）の構造'!N$48</f>
        <v>137</v>
      </c>
      <c r="L46" s="182"/>
      <c r="M46" s="182"/>
      <c r="N46" s="182">
        <f>'実質公債費比率（分子）の構造'!O$48</f>
        <v>150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770</v>
      </c>
      <c r="C49" s="182"/>
      <c r="D49" s="182"/>
      <c r="E49" s="182">
        <f>'実質公債費比率（分子）の構造'!L$45</f>
        <v>744</v>
      </c>
      <c r="F49" s="182"/>
      <c r="G49" s="182"/>
      <c r="H49" s="182">
        <f>'実質公債費比率（分子）の構造'!M$45</f>
        <v>716</v>
      </c>
      <c r="I49" s="182"/>
      <c r="J49" s="182"/>
      <c r="K49" s="182">
        <f>'実質公債費比率（分子）の構造'!N$45</f>
        <v>736</v>
      </c>
      <c r="L49" s="182"/>
      <c r="M49" s="182"/>
      <c r="N49" s="182">
        <f>'実質公債費比率（分子）の構造'!O$45</f>
        <v>726</v>
      </c>
      <c r="O49" s="182"/>
      <c r="P49" s="182"/>
    </row>
    <row r="50" spans="1:16" x14ac:dyDescent="0.15">
      <c r="A50" s="182" t="s">
        <v>71</v>
      </c>
      <c r="B50" s="182" t="e">
        <f>NA()</f>
        <v>#N/A</v>
      </c>
      <c r="C50" s="182">
        <f>IF(ISNUMBER('実質公債費比率（分子）の構造'!K$53),'実質公債費比率（分子）の構造'!K$53,NA())</f>
        <v>396</v>
      </c>
      <c r="D50" s="182" t="e">
        <f>NA()</f>
        <v>#N/A</v>
      </c>
      <c r="E50" s="182" t="e">
        <f>NA()</f>
        <v>#N/A</v>
      </c>
      <c r="F50" s="182">
        <f>IF(ISNUMBER('実質公債費比率（分子）の構造'!L$53),'実質公債費比率（分子）の構造'!L$53,NA())</f>
        <v>374</v>
      </c>
      <c r="G50" s="182" t="e">
        <f>NA()</f>
        <v>#N/A</v>
      </c>
      <c r="H50" s="182" t="e">
        <f>NA()</f>
        <v>#N/A</v>
      </c>
      <c r="I50" s="182">
        <f>IF(ISNUMBER('実質公債費比率（分子）の構造'!M$53),'実質公債費比率（分子）の構造'!M$53,NA())</f>
        <v>391</v>
      </c>
      <c r="J50" s="182" t="e">
        <f>NA()</f>
        <v>#N/A</v>
      </c>
      <c r="K50" s="182" t="e">
        <f>NA()</f>
        <v>#N/A</v>
      </c>
      <c r="L50" s="182">
        <f>IF(ISNUMBER('実質公債費比率（分子）の構造'!N$53),'実質公債費比率（分子）の構造'!N$53,NA())</f>
        <v>378</v>
      </c>
      <c r="M50" s="182" t="e">
        <f>NA()</f>
        <v>#N/A</v>
      </c>
      <c r="N50" s="182" t="e">
        <f>NA()</f>
        <v>#N/A</v>
      </c>
      <c r="O50" s="182">
        <f>IF(ISNUMBER('実質公債費比率（分子）の構造'!O$53),'実質公債費比率（分子）の構造'!O$53,NA())</f>
        <v>383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4735</v>
      </c>
      <c r="E56" s="181"/>
      <c r="F56" s="181"/>
      <c r="G56" s="181">
        <f>'将来負担比率（分子）の構造'!J$52</f>
        <v>4762</v>
      </c>
      <c r="H56" s="181"/>
      <c r="I56" s="181"/>
      <c r="J56" s="181">
        <f>'将来負担比率（分子）の構造'!K$52</f>
        <v>4664</v>
      </c>
      <c r="K56" s="181"/>
      <c r="L56" s="181"/>
      <c r="M56" s="181">
        <f>'将来負担比率（分子）の構造'!L$52</f>
        <v>4490</v>
      </c>
      <c r="N56" s="181"/>
      <c r="O56" s="181"/>
      <c r="P56" s="181">
        <f>'将来負担比率（分子）の構造'!M$52</f>
        <v>4483</v>
      </c>
    </row>
    <row r="57" spans="1:16" x14ac:dyDescent="0.15">
      <c r="A57" s="181" t="s">
        <v>42</v>
      </c>
      <c r="B57" s="181"/>
      <c r="C57" s="181"/>
      <c r="D57" s="181">
        <f>'将来負担比率（分子）の構造'!I$51</f>
        <v>828</v>
      </c>
      <c r="E57" s="181"/>
      <c r="F57" s="181"/>
      <c r="G57" s="181">
        <f>'将来負担比率（分子）の構造'!J$51</f>
        <v>737</v>
      </c>
      <c r="H57" s="181"/>
      <c r="I57" s="181"/>
      <c r="J57" s="181">
        <f>'将来負担比率（分子）の構造'!K$51</f>
        <v>592</v>
      </c>
      <c r="K57" s="181"/>
      <c r="L57" s="181"/>
      <c r="M57" s="181">
        <f>'将来負担比率（分子）の構造'!L$51</f>
        <v>570</v>
      </c>
      <c r="N57" s="181"/>
      <c r="O57" s="181"/>
      <c r="P57" s="181">
        <f>'将来負担比率（分子）の構造'!M$51</f>
        <v>489</v>
      </c>
    </row>
    <row r="58" spans="1:16" x14ac:dyDescent="0.15">
      <c r="A58" s="181" t="s">
        <v>41</v>
      </c>
      <c r="B58" s="181"/>
      <c r="C58" s="181"/>
      <c r="D58" s="181">
        <f>'将来負担比率（分子）の構造'!I$50</f>
        <v>2812</v>
      </c>
      <c r="E58" s="181"/>
      <c r="F58" s="181"/>
      <c r="G58" s="181">
        <f>'将来負担比率（分子）の構造'!J$50</f>
        <v>3270</v>
      </c>
      <c r="H58" s="181"/>
      <c r="I58" s="181"/>
      <c r="J58" s="181">
        <f>'将来負担比率（分子）の構造'!K$50</f>
        <v>3723</v>
      </c>
      <c r="K58" s="181"/>
      <c r="L58" s="181"/>
      <c r="M58" s="181">
        <f>'将来負担比率（分子）の構造'!L$50</f>
        <v>3840</v>
      </c>
      <c r="N58" s="181"/>
      <c r="O58" s="181"/>
      <c r="P58" s="181">
        <f>'将来負担比率（分子）の構造'!M$50</f>
        <v>4901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1220</v>
      </c>
      <c r="C62" s="181"/>
      <c r="D62" s="181"/>
      <c r="E62" s="181">
        <f>'将来負担比率（分子）の構造'!J$45</f>
        <v>1176</v>
      </c>
      <c r="F62" s="181"/>
      <c r="G62" s="181"/>
      <c r="H62" s="181">
        <f>'将来負担比率（分子）の構造'!K$45</f>
        <v>1155</v>
      </c>
      <c r="I62" s="181"/>
      <c r="J62" s="181"/>
      <c r="K62" s="181">
        <f>'将来負担比率（分子）の構造'!L$45</f>
        <v>1228</v>
      </c>
      <c r="L62" s="181"/>
      <c r="M62" s="181"/>
      <c r="N62" s="181">
        <f>'将来負担比率（分子）の構造'!M$45</f>
        <v>1299</v>
      </c>
      <c r="O62" s="181"/>
      <c r="P62" s="181"/>
    </row>
    <row r="63" spans="1:16" x14ac:dyDescent="0.15">
      <c r="A63" s="181" t="s">
        <v>34</v>
      </c>
      <c r="B63" s="181">
        <f>'将来負担比率（分子）の構造'!I$44</f>
        <v>396</v>
      </c>
      <c r="C63" s="181"/>
      <c r="D63" s="181"/>
      <c r="E63" s="181">
        <f>'将来負担比率（分子）の構造'!J$44</f>
        <v>343</v>
      </c>
      <c r="F63" s="181"/>
      <c r="G63" s="181"/>
      <c r="H63" s="181">
        <f>'将来負担比率（分子）の構造'!K$44</f>
        <v>289</v>
      </c>
      <c r="I63" s="181"/>
      <c r="J63" s="181"/>
      <c r="K63" s="181">
        <f>'将来負担比率（分子）の構造'!L$44</f>
        <v>237</v>
      </c>
      <c r="L63" s="181"/>
      <c r="M63" s="181"/>
      <c r="N63" s="181">
        <f>'将来負担比率（分子）の構造'!M$44</f>
        <v>189</v>
      </c>
      <c r="O63" s="181"/>
      <c r="P63" s="181"/>
    </row>
    <row r="64" spans="1:16" x14ac:dyDescent="0.15">
      <c r="A64" s="181" t="s">
        <v>33</v>
      </c>
      <c r="B64" s="181">
        <f>'将来負担比率（分子）の構造'!I$43</f>
        <v>1435</v>
      </c>
      <c r="C64" s="181"/>
      <c r="D64" s="181"/>
      <c r="E64" s="181">
        <f>'将来負担比率（分子）の構造'!J$43</f>
        <v>1219</v>
      </c>
      <c r="F64" s="181"/>
      <c r="G64" s="181"/>
      <c r="H64" s="181">
        <f>'将来負担比率（分子）の構造'!K$43</f>
        <v>1221</v>
      </c>
      <c r="I64" s="181"/>
      <c r="J64" s="181"/>
      <c r="K64" s="181">
        <f>'将来負担比率（分子）の構造'!L$43</f>
        <v>1171</v>
      </c>
      <c r="L64" s="181"/>
      <c r="M64" s="181"/>
      <c r="N64" s="181">
        <f>'将来負担比率（分子）の構造'!M$43</f>
        <v>1191</v>
      </c>
      <c r="O64" s="181"/>
      <c r="P64" s="181"/>
    </row>
    <row r="65" spans="1:16" x14ac:dyDescent="0.15">
      <c r="A65" s="181" t="s">
        <v>32</v>
      </c>
      <c r="B65" s="181">
        <f>'将来負担比率（分子）の構造'!I$42</f>
        <v>64</v>
      </c>
      <c r="C65" s="181"/>
      <c r="D65" s="181"/>
      <c r="E65" s="181">
        <f>'将来負担比率（分子）の構造'!J$42</f>
        <v>48</v>
      </c>
      <c r="F65" s="181"/>
      <c r="G65" s="181"/>
      <c r="H65" s="181">
        <f>'将来負担比率（分子）の構造'!K$42</f>
        <v>32</v>
      </c>
      <c r="I65" s="181"/>
      <c r="J65" s="181"/>
      <c r="K65" s="181">
        <f>'将来負担比率（分子）の構造'!L$42</f>
        <v>16</v>
      </c>
      <c r="L65" s="181"/>
      <c r="M65" s="181"/>
      <c r="N65" s="181" t="str">
        <f>'将来負担比率（分子）の構造'!M$42</f>
        <v>-</v>
      </c>
      <c r="O65" s="181"/>
      <c r="P65" s="181"/>
    </row>
    <row r="66" spans="1:16" x14ac:dyDescent="0.15">
      <c r="A66" s="181" t="s">
        <v>31</v>
      </c>
      <c r="B66" s="181">
        <f>'将来負担比率（分子）の構造'!I$41</f>
        <v>7185</v>
      </c>
      <c r="C66" s="181"/>
      <c r="D66" s="181"/>
      <c r="E66" s="181">
        <f>'将来負担比率（分子）の構造'!J$41</f>
        <v>7065</v>
      </c>
      <c r="F66" s="181"/>
      <c r="G66" s="181"/>
      <c r="H66" s="181">
        <f>'将来負担比率（分子）の構造'!K$41</f>
        <v>6822</v>
      </c>
      <c r="I66" s="181"/>
      <c r="J66" s="181"/>
      <c r="K66" s="181">
        <f>'将来負担比率（分子）の構造'!L$41</f>
        <v>6454</v>
      </c>
      <c r="L66" s="181"/>
      <c r="M66" s="181"/>
      <c r="N66" s="181">
        <f>'将来負担比率（分子）の構造'!M$41</f>
        <v>6465</v>
      </c>
      <c r="O66" s="181"/>
      <c r="P66" s="181"/>
    </row>
    <row r="67" spans="1:16" x14ac:dyDescent="0.15">
      <c r="A67" s="181" t="s">
        <v>75</v>
      </c>
      <c r="B67" s="181" t="e">
        <f>NA()</f>
        <v>#N/A</v>
      </c>
      <c r="C67" s="181">
        <f>IF(ISNUMBER('将来負担比率（分子）の構造'!I$53), IF('将来負担比率（分子）の構造'!I$53 &lt; 0, 0, '将来負担比率（分子）の構造'!I$53), NA())</f>
        <v>1924</v>
      </c>
      <c r="D67" s="181" t="e">
        <f>NA()</f>
        <v>#N/A</v>
      </c>
      <c r="E67" s="181" t="e">
        <f>NA()</f>
        <v>#N/A</v>
      </c>
      <c r="F67" s="181">
        <f>IF(ISNUMBER('将来負担比率（分子）の構造'!J$53), IF('将来負担比率（分子）の構造'!J$53 &lt; 0, 0, '将来負担比率（分子）の構造'!J$53), NA())</f>
        <v>1082</v>
      </c>
      <c r="G67" s="181" t="e">
        <f>NA()</f>
        <v>#N/A</v>
      </c>
      <c r="H67" s="181" t="e">
        <f>NA()</f>
        <v>#N/A</v>
      </c>
      <c r="I67" s="181">
        <f>IF(ISNUMBER('将来負担比率（分子）の構造'!K$53), IF('将来負担比率（分子）の構造'!K$53 &lt; 0, 0, '将来負担比率（分子）の構造'!K$53), NA())</f>
        <v>541</v>
      </c>
      <c r="J67" s="181" t="e">
        <f>NA()</f>
        <v>#N/A</v>
      </c>
      <c r="K67" s="181" t="e">
        <f>NA()</f>
        <v>#N/A</v>
      </c>
      <c r="L67" s="181">
        <f>IF(ISNUMBER('将来負担比率（分子）の構造'!L$53), IF('将来負担比率（分子）の構造'!L$53 &lt; 0, 0, '将来負担比率（分子）の構造'!L$53), NA())</f>
        <v>205</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1304</v>
      </c>
      <c r="C72" s="185">
        <f>基金残高に係る経年分析!G55</f>
        <v>1304</v>
      </c>
      <c r="D72" s="185">
        <f>基金残高に係る経年分析!H55</f>
        <v>1300</v>
      </c>
    </row>
    <row r="73" spans="1:16" x14ac:dyDescent="0.15">
      <c r="A73" s="184" t="s">
        <v>78</v>
      </c>
      <c r="B73" s="185">
        <f>基金残高に係る経年分析!F56</f>
        <v>212</v>
      </c>
      <c r="C73" s="185">
        <f>基金残高に係る経年分析!G56</f>
        <v>212</v>
      </c>
      <c r="D73" s="185">
        <f>基金残高に係る経年分析!H56</f>
        <v>212</v>
      </c>
    </row>
    <row r="74" spans="1:16" x14ac:dyDescent="0.15">
      <c r="A74" s="184" t="s">
        <v>79</v>
      </c>
      <c r="B74" s="185">
        <f>基金残高に係る経年分析!F57</f>
        <v>1857</v>
      </c>
      <c r="C74" s="185">
        <f>基金残高に係る経年分析!G57</f>
        <v>1968</v>
      </c>
      <c r="D74" s="185">
        <f>基金残高に係る経年分析!H57</f>
        <v>3031</v>
      </c>
    </row>
  </sheetData>
  <sheetProtection algorithmName="SHA-512" hashValue="RWF8VlJf+HESekUAoS0iNete7RYJkkD8tr+irGYxTgCx9QF5HTZQVZw0NuwtmbvPbewn454oQV3eFkkYOgb3cQ==" saltValue="gYE272OuSIHpo/86uPNY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904799</v>
      </c>
      <c r="S5" s="736"/>
      <c r="T5" s="736"/>
      <c r="U5" s="736"/>
      <c r="V5" s="736"/>
      <c r="W5" s="736"/>
      <c r="X5" s="736"/>
      <c r="Y5" s="779"/>
      <c r="Z5" s="797">
        <v>8.9</v>
      </c>
      <c r="AA5" s="797"/>
      <c r="AB5" s="797"/>
      <c r="AC5" s="797"/>
      <c r="AD5" s="798">
        <v>904799</v>
      </c>
      <c r="AE5" s="798"/>
      <c r="AF5" s="798"/>
      <c r="AG5" s="798"/>
      <c r="AH5" s="798"/>
      <c r="AI5" s="798"/>
      <c r="AJ5" s="798"/>
      <c r="AK5" s="798"/>
      <c r="AL5" s="780">
        <v>25.5</v>
      </c>
      <c r="AM5" s="751"/>
      <c r="AN5" s="751"/>
      <c r="AO5" s="781"/>
      <c r="AP5" s="746" t="s">
        <v>227</v>
      </c>
      <c r="AQ5" s="747"/>
      <c r="AR5" s="747"/>
      <c r="AS5" s="747"/>
      <c r="AT5" s="747"/>
      <c r="AU5" s="747"/>
      <c r="AV5" s="747"/>
      <c r="AW5" s="747"/>
      <c r="AX5" s="747"/>
      <c r="AY5" s="747"/>
      <c r="AZ5" s="747"/>
      <c r="BA5" s="747"/>
      <c r="BB5" s="747"/>
      <c r="BC5" s="747"/>
      <c r="BD5" s="747"/>
      <c r="BE5" s="747"/>
      <c r="BF5" s="748"/>
      <c r="BG5" s="680">
        <v>904799</v>
      </c>
      <c r="BH5" s="681"/>
      <c r="BI5" s="681"/>
      <c r="BJ5" s="681"/>
      <c r="BK5" s="681"/>
      <c r="BL5" s="681"/>
      <c r="BM5" s="681"/>
      <c r="BN5" s="682"/>
      <c r="BO5" s="713">
        <v>100</v>
      </c>
      <c r="BP5" s="713"/>
      <c r="BQ5" s="713"/>
      <c r="BR5" s="713"/>
      <c r="BS5" s="714" t="s">
        <v>228</v>
      </c>
      <c r="BT5" s="714"/>
      <c r="BU5" s="714"/>
      <c r="BV5" s="714"/>
      <c r="BW5" s="714"/>
      <c r="BX5" s="714"/>
      <c r="BY5" s="714"/>
      <c r="BZ5" s="714"/>
      <c r="CA5" s="714"/>
      <c r="CB5" s="768"/>
      <c r="CD5" s="784" t="s">
        <v>222</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220</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64723</v>
      </c>
      <c r="S6" s="681"/>
      <c r="T6" s="681"/>
      <c r="U6" s="681"/>
      <c r="V6" s="681"/>
      <c r="W6" s="681"/>
      <c r="X6" s="681"/>
      <c r="Y6" s="682"/>
      <c r="Z6" s="713">
        <v>0.6</v>
      </c>
      <c r="AA6" s="713"/>
      <c r="AB6" s="713"/>
      <c r="AC6" s="713"/>
      <c r="AD6" s="714">
        <v>64723</v>
      </c>
      <c r="AE6" s="714"/>
      <c r="AF6" s="714"/>
      <c r="AG6" s="714"/>
      <c r="AH6" s="714"/>
      <c r="AI6" s="714"/>
      <c r="AJ6" s="714"/>
      <c r="AK6" s="714"/>
      <c r="AL6" s="683">
        <v>1.8</v>
      </c>
      <c r="AM6" s="684"/>
      <c r="AN6" s="684"/>
      <c r="AO6" s="715"/>
      <c r="AP6" s="677" t="s">
        <v>233</v>
      </c>
      <c r="AQ6" s="678"/>
      <c r="AR6" s="678"/>
      <c r="AS6" s="678"/>
      <c r="AT6" s="678"/>
      <c r="AU6" s="678"/>
      <c r="AV6" s="678"/>
      <c r="AW6" s="678"/>
      <c r="AX6" s="678"/>
      <c r="AY6" s="678"/>
      <c r="AZ6" s="678"/>
      <c r="BA6" s="678"/>
      <c r="BB6" s="678"/>
      <c r="BC6" s="678"/>
      <c r="BD6" s="678"/>
      <c r="BE6" s="678"/>
      <c r="BF6" s="679"/>
      <c r="BG6" s="680">
        <v>904799</v>
      </c>
      <c r="BH6" s="681"/>
      <c r="BI6" s="681"/>
      <c r="BJ6" s="681"/>
      <c r="BK6" s="681"/>
      <c r="BL6" s="681"/>
      <c r="BM6" s="681"/>
      <c r="BN6" s="682"/>
      <c r="BO6" s="713">
        <v>100</v>
      </c>
      <c r="BP6" s="713"/>
      <c r="BQ6" s="713"/>
      <c r="BR6" s="713"/>
      <c r="BS6" s="714" t="s">
        <v>228</v>
      </c>
      <c r="BT6" s="714"/>
      <c r="BU6" s="714"/>
      <c r="BV6" s="714"/>
      <c r="BW6" s="714"/>
      <c r="BX6" s="714"/>
      <c r="BY6" s="714"/>
      <c r="BZ6" s="714"/>
      <c r="CA6" s="714"/>
      <c r="CB6" s="768"/>
      <c r="CD6" s="738" t="s">
        <v>234</v>
      </c>
      <c r="CE6" s="739"/>
      <c r="CF6" s="739"/>
      <c r="CG6" s="739"/>
      <c r="CH6" s="739"/>
      <c r="CI6" s="739"/>
      <c r="CJ6" s="739"/>
      <c r="CK6" s="739"/>
      <c r="CL6" s="739"/>
      <c r="CM6" s="739"/>
      <c r="CN6" s="739"/>
      <c r="CO6" s="739"/>
      <c r="CP6" s="739"/>
      <c r="CQ6" s="740"/>
      <c r="CR6" s="680">
        <v>85490</v>
      </c>
      <c r="CS6" s="681"/>
      <c r="CT6" s="681"/>
      <c r="CU6" s="681"/>
      <c r="CV6" s="681"/>
      <c r="CW6" s="681"/>
      <c r="CX6" s="681"/>
      <c r="CY6" s="682"/>
      <c r="CZ6" s="780">
        <v>0.9</v>
      </c>
      <c r="DA6" s="751"/>
      <c r="DB6" s="751"/>
      <c r="DC6" s="783"/>
      <c r="DD6" s="686" t="s">
        <v>128</v>
      </c>
      <c r="DE6" s="681"/>
      <c r="DF6" s="681"/>
      <c r="DG6" s="681"/>
      <c r="DH6" s="681"/>
      <c r="DI6" s="681"/>
      <c r="DJ6" s="681"/>
      <c r="DK6" s="681"/>
      <c r="DL6" s="681"/>
      <c r="DM6" s="681"/>
      <c r="DN6" s="681"/>
      <c r="DO6" s="681"/>
      <c r="DP6" s="682"/>
      <c r="DQ6" s="686">
        <v>85483</v>
      </c>
      <c r="DR6" s="681"/>
      <c r="DS6" s="681"/>
      <c r="DT6" s="681"/>
      <c r="DU6" s="681"/>
      <c r="DV6" s="681"/>
      <c r="DW6" s="681"/>
      <c r="DX6" s="681"/>
      <c r="DY6" s="681"/>
      <c r="DZ6" s="681"/>
      <c r="EA6" s="681"/>
      <c r="EB6" s="681"/>
      <c r="EC6" s="726"/>
    </row>
    <row r="7" spans="2:143" ht="11.25" customHeight="1" x14ac:dyDescent="0.15">
      <c r="B7" s="677" t="s">
        <v>235</v>
      </c>
      <c r="C7" s="678"/>
      <c r="D7" s="678"/>
      <c r="E7" s="678"/>
      <c r="F7" s="678"/>
      <c r="G7" s="678"/>
      <c r="H7" s="678"/>
      <c r="I7" s="678"/>
      <c r="J7" s="678"/>
      <c r="K7" s="678"/>
      <c r="L7" s="678"/>
      <c r="M7" s="678"/>
      <c r="N7" s="678"/>
      <c r="O7" s="678"/>
      <c r="P7" s="678"/>
      <c r="Q7" s="679"/>
      <c r="R7" s="680">
        <v>1113</v>
      </c>
      <c r="S7" s="681"/>
      <c r="T7" s="681"/>
      <c r="U7" s="681"/>
      <c r="V7" s="681"/>
      <c r="W7" s="681"/>
      <c r="X7" s="681"/>
      <c r="Y7" s="682"/>
      <c r="Z7" s="713">
        <v>0</v>
      </c>
      <c r="AA7" s="713"/>
      <c r="AB7" s="713"/>
      <c r="AC7" s="713"/>
      <c r="AD7" s="714">
        <v>1113</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376191</v>
      </c>
      <c r="BH7" s="681"/>
      <c r="BI7" s="681"/>
      <c r="BJ7" s="681"/>
      <c r="BK7" s="681"/>
      <c r="BL7" s="681"/>
      <c r="BM7" s="681"/>
      <c r="BN7" s="682"/>
      <c r="BO7" s="713">
        <v>41.6</v>
      </c>
      <c r="BP7" s="713"/>
      <c r="BQ7" s="713"/>
      <c r="BR7" s="713"/>
      <c r="BS7" s="714" t="s">
        <v>128</v>
      </c>
      <c r="BT7" s="714"/>
      <c r="BU7" s="714"/>
      <c r="BV7" s="714"/>
      <c r="BW7" s="714"/>
      <c r="BX7" s="714"/>
      <c r="BY7" s="714"/>
      <c r="BZ7" s="714"/>
      <c r="CA7" s="714"/>
      <c r="CB7" s="768"/>
      <c r="CD7" s="727" t="s">
        <v>237</v>
      </c>
      <c r="CE7" s="724"/>
      <c r="CF7" s="724"/>
      <c r="CG7" s="724"/>
      <c r="CH7" s="724"/>
      <c r="CI7" s="724"/>
      <c r="CJ7" s="724"/>
      <c r="CK7" s="724"/>
      <c r="CL7" s="724"/>
      <c r="CM7" s="724"/>
      <c r="CN7" s="724"/>
      <c r="CO7" s="724"/>
      <c r="CP7" s="724"/>
      <c r="CQ7" s="725"/>
      <c r="CR7" s="680">
        <v>2786189</v>
      </c>
      <c r="CS7" s="681"/>
      <c r="CT7" s="681"/>
      <c r="CU7" s="681"/>
      <c r="CV7" s="681"/>
      <c r="CW7" s="681"/>
      <c r="CX7" s="681"/>
      <c r="CY7" s="682"/>
      <c r="CZ7" s="713">
        <v>28.2</v>
      </c>
      <c r="DA7" s="713"/>
      <c r="DB7" s="713"/>
      <c r="DC7" s="713"/>
      <c r="DD7" s="686">
        <v>23639</v>
      </c>
      <c r="DE7" s="681"/>
      <c r="DF7" s="681"/>
      <c r="DG7" s="681"/>
      <c r="DH7" s="681"/>
      <c r="DI7" s="681"/>
      <c r="DJ7" s="681"/>
      <c r="DK7" s="681"/>
      <c r="DL7" s="681"/>
      <c r="DM7" s="681"/>
      <c r="DN7" s="681"/>
      <c r="DO7" s="681"/>
      <c r="DP7" s="682"/>
      <c r="DQ7" s="686">
        <v>1601105</v>
      </c>
      <c r="DR7" s="681"/>
      <c r="DS7" s="681"/>
      <c r="DT7" s="681"/>
      <c r="DU7" s="681"/>
      <c r="DV7" s="681"/>
      <c r="DW7" s="681"/>
      <c r="DX7" s="681"/>
      <c r="DY7" s="681"/>
      <c r="DZ7" s="681"/>
      <c r="EA7" s="681"/>
      <c r="EB7" s="681"/>
      <c r="EC7" s="726"/>
    </row>
    <row r="8" spans="2:143" ht="11.25" customHeight="1" x14ac:dyDescent="0.15">
      <c r="B8" s="677" t="s">
        <v>238</v>
      </c>
      <c r="C8" s="678"/>
      <c r="D8" s="678"/>
      <c r="E8" s="678"/>
      <c r="F8" s="678"/>
      <c r="G8" s="678"/>
      <c r="H8" s="678"/>
      <c r="I8" s="678"/>
      <c r="J8" s="678"/>
      <c r="K8" s="678"/>
      <c r="L8" s="678"/>
      <c r="M8" s="678"/>
      <c r="N8" s="678"/>
      <c r="O8" s="678"/>
      <c r="P8" s="678"/>
      <c r="Q8" s="679"/>
      <c r="R8" s="680">
        <v>5377</v>
      </c>
      <c r="S8" s="681"/>
      <c r="T8" s="681"/>
      <c r="U8" s="681"/>
      <c r="V8" s="681"/>
      <c r="W8" s="681"/>
      <c r="X8" s="681"/>
      <c r="Y8" s="682"/>
      <c r="Z8" s="713">
        <v>0.1</v>
      </c>
      <c r="AA8" s="713"/>
      <c r="AB8" s="713"/>
      <c r="AC8" s="713"/>
      <c r="AD8" s="714">
        <v>5377</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12792</v>
      </c>
      <c r="BH8" s="681"/>
      <c r="BI8" s="681"/>
      <c r="BJ8" s="681"/>
      <c r="BK8" s="681"/>
      <c r="BL8" s="681"/>
      <c r="BM8" s="681"/>
      <c r="BN8" s="682"/>
      <c r="BO8" s="713">
        <v>1.4</v>
      </c>
      <c r="BP8" s="713"/>
      <c r="BQ8" s="713"/>
      <c r="BR8" s="713"/>
      <c r="BS8" s="686" t="s">
        <v>228</v>
      </c>
      <c r="BT8" s="681"/>
      <c r="BU8" s="681"/>
      <c r="BV8" s="681"/>
      <c r="BW8" s="681"/>
      <c r="BX8" s="681"/>
      <c r="BY8" s="681"/>
      <c r="BZ8" s="681"/>
      <c r="CA8" s="681"/>
      <c r="CB8" s="726"/>
      <c r="CD8" s="727" t="s">
        <v>240</v>
      </c>
      <c r="CE8" s="724"/>
      <c r="CF8" s="724"/>
      <c r="CG8" s="724"/>
      <c r="CH8" s="724"/>
      <c r="CI8" s="724"/>
      <c r="CJ8" s="724"/>
      <c r="CK8" s="724"/>
      <c r="CL8" s="724"/>
      <c r="CM8" s="724"/>
      <c r="CN8" s="724"/>
      <c r="CO8" s="724"/>
      <c r="CP8" s="724"/>
      <c r="CQ8" s="725"/>
      <c r="CR8" s="680">
        <v>1511830</v>
      </c>
      <c r="CS8" s="681"/>
      <c r="CT8" s="681"/>
      <c r="CU8" s="681"/>
      <c r="CV8" s="681"/>
      <c r="CW8" s="681"/>
      <c r="CX8" s="681"/>
      <c r="CY8" s="682"/>
      <c r="CZ8" s="713">
        <v>15.3</v>
      </c>
      <c r="DA8" s="713"/>
      <c r="DB8" s="713"/>
      <c r="DC8" s="713"/>
      <c r="DD8" s="686">
        <v>12717</v>
      </c>
      <c r="DE8" s="681"/>
      <c r="DF8" s="681"/>
      <c r="DG8" s="681"/>
      <c r="DH8" s="681"/>
      <c r="DI8" s="681"/>
      <c r="DJ8" s="681"/>
      <c r="DK8" s="681"/>
      <c r="DL8" s="681"/>
      <c r="DM8" s="681"/>
      <c r="DN8" s="681"/>
      <c r="DO8" s="681"/>
      <c r="DP8" s="682"/>
      <c r="DQ8" s="686">
        <v>781841</v>
      </c>
      <c r="DR8" s="681"/>
      <c r="DS8" s="681"/>
      <c r="DT8" s="681"/>
      <c r="DU8" s="681"/>
      <c r="DV8" s="681"/>
      <c r="DW8" s="681"/>
      <c r="DX8" s="681"/>
      <c r="DY8" s="681"/>
      <c r="DZ8" s="681"/>
      <c r="EA8" s="681"/>
      <c r="EB8" s="681"/>
      <c r="EC8" s="726"/>
    </row>
    <row r="9" spans="2:143" ht="11.25" customHeight="1" x14ac:dyDescent="0.15">
      <c r="B9" s="677" t="s">
        <v>241</v>
      </c>
      <c r="C9" s="678"/>
      <c r="D9" s="678"/>
      <c r="E9" s="678"/>
      <c r="F9" s="678"/>
      <c r="G9" s="678"/>
      <c r="H9" s="678"/>
      <c r="I9" s="678"/>
      <c r="J9" s="678"/>
      <c r="K9" s="678"/>
      <c r="L9" s="678"/>
      <c r="M9" s="678"/>
      <c r="N9" s="678"/>
      <c r="O9" s="678"/>
      <c r="P9" s="678"/>
      <c r="Q9" s="679"/>
      <c r="R9" s="680">
        <v>6241</v>
      </c>
      <c r="S9" s="681"/>
      <c r="T9" s="681"/>
      <c r="U9" s="681"/>
      <c r="V9" s="681"/>
      <c r="W9" s="681"/>
      <c r="X9" s="681"/>
      <c r="Y9" s="682"/>
      <c r="Z9" s="713">
        <v>0.1</v>
      </c>
      <c r="AA9" s="713"/>
      <c r="AB9" s="713"/>
      <c r="AC9" s="713"/>
      <c r="AD9" s="714">
        <v>6241</v>
      </c>
      <c r="AE9" s="714"/>
      <c r="AF9" s="714"/>
      <c r="AG9" s="714"/>
      <c r="AH9" s="714"/>
      <c r="AI9" s="714"/>
      <c r="AJ9" s="714"/>
      <c r="AK9" s="714"/>
      <c r="AL9" s="683">
        <v>0.2</v>
      </c>
      <c r="AM9" s="684"/>
      <c r="AN9" s="684"/>
      <c r="AO9" s="715"/>
      <c r="AP9" s="677" t="s">
        <v>242</v>
      </c>
      <c r="AQ9" s="678"/>
      <c r="AR9" s="678"/>
      <c r="AS9" s="678"/>
      <c r="AT9" s="678"/>
      <c r="AU9" s="678"/>
      <c r="AV9" s="678"/>
      <c r="AW9" s="678"/>
      <c r="AX9" s="678"/>
      <c r="AY9" s="678"/>
      <c r="AZ9" s="678"/>
      <c r="BA9" s="678"/>
      <c r="BB9" s="678"/>
      <c r="BC9" s="678"/>
      <c r="BD9" s="678"/>
      <c r="BE9" s="678"/>
      <c r="BF9" s="679"/>
      <c r="BG9" s="680">
        <v>334092</v>
      </c>
      <c r="BH9" s="681"/>
      <c r="BI9" s="681"/>
      <c r="BJ9" s="681"/>
      <c r="BK9" s="681"/>
      <c r="BL9" s="681"/>
      <c r="BM9" s="681"/>
      <c r="BN9" s="682"/>
      <c r="BO9" s="713">
        <v>36.9</v>
      </c>
      <c r="BP9" s="713"/>
      <c r="BQ9" s="713"/>
      <c r="BR9" s="713"/>
      <c r="BS9" s="686" t="s">
        <v>228</v>
      </c>
      <c r="BT9" s="681"/>
      <c r="BU9" s="681"/>
      <c r="BV9" s="681"/>
      <c r="BW9" s="681"/>
      <c r="BX9" s="681"/>
      <c r="BY9" s="681"/>
      <c r="BZ9" s="681"/>
      <c r="CA9" s="681"/>
      <c r="CB9" s="726"/>
      <c r="CD9" s="727" t="s">
        <v>243</v>
      </c>
      <c r="CE9" s="724"/>
      <c r="CF9" s="724"/>
      <c r="CG9" s="724"/>
      <c r="CH9" s="724"/>
      <c r="CI9" s="724"/>
      <c r="CJ9" s="724"/>
      <c r="CK9" s="724"/>
      <c r="CL9" s="724"/>
      <c r="CM9" s="724"/>
      <c r="CN9" s="724"/>
      <c r="CO9" s="724"/>
      <c r="CP9" s="724"/>
      <c r="CQ9" s="725"/>
      <c r="CR9" s="680">
        <v>1825665</v>
      </c>
      <c r="CS9" s="681"/>
      <c r="CT9" s="681"/>
      <c r="CU9" s="681"/>
      <c r="CV9" s="681"/>
      <c r="CW9" s="681"/>
      <c r="CX9" s="681"/>
      <c r="CY9" s="682"/>
      <c r="CZ9" s="713">
        <v>18.5</v>
      </c>
      <c r="DA9" s="713"/>
      <c r="DB9" s="713"/>
      <c r="DC9" s="713"/>
      <c r="DD9" s="686">
        <v>589571</v>
      </c>
      <c r="DE9" s="681"/>
      <c r="DF9" s="681"/>
      <c r="DG9" s="681"/>
      <c r="DH9" s="681"/>
      <c r="DI9" s="681"/>
      <c r="DJ9" s="681"/>
      <c r="DK9" s="681"/>
      <c r="DL9" s="681"/>
      <c r="DM9" s="681"/>
      <c r="DN9" s="681"/>
      <c r="DO9" s="681"/>
      <c r="DP9" s="682"/>
      <c r="DQ9" s="686">
        <v>638813</v>
      </c>
      <c r="DR9" s="681"/>
      <c r="DS9" s="681"/>
      <c r="DT9" s="681"/>
      <c r="DU9" s="681"/>
      <c r="DV9" s="681"/>
      <c r="DW9" s="681"/>
      <c r="DX9" s="681"/>
      <c r="DY9" s="681"/>
      <c r="DZ9" s="681"/>
      <c r="EA9" s="681"/>
      <c r="EB9" s="681"/>
      <c r="EC9" s="726"/>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178</v>
      </c>
      <c r="S10" s="681"/>
      <c r="T10" s="681"/>
      <c r="U10" s="681"/>
      <c r="V10" s="681"/>
      <c r="W10" s="681"/>
      <c r="X10" s="681"/>
      <c r="Y10" s="682"/>
      <c r="Z10" s="713" t="s">
        <v>228</v>
      </c>
      <c r="AA10" s="713"/>
      <c r="AB10" s="713"/>
      <c r="AC10" s="713"/>
      <c r="AD10" s="714" t="s">
        <v>228</v>
      </c>
      <c r="AE10" s="714"/>
      <c r="AF10" s="714"/>
      <c r="AG10" s="714"/>
      <c r="AH10" s="714"/>
      <c r="AI10" s="714"/>
      <c r="AJ10" s="714"/>
      <c r="AK10" s="714"/>
      <c r="AL10" s="683" t="s">
        <v>128</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16311</v>
      </c>
      <c r="BH10" s="681"/>
      <c r="BI10" s="681"/>
      <c r="BJ10" s="681"/>
      <c r="BK10" s="681"/>
      <c r="BL10" s="681"/>
      <c r="BM10" s="681"/>
      <c r="BN10" s="682"/>
      <c r="BO10" s="713">
        <v>1.8</v>
      </c>
      <c r="BP10" s="713"/>
      <c r="BQ10" s="713"/>
      <c r="BR10" s="713"/>
      <c r="BS10" s="686" t="s">
        <v>228</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v>124604</v>
      </c>
      <c r="CS10" s="681"/>
      <c r="CT10" s="681"/>
      <c r="CU10" s="681"/>
      <c r="CV10" s="681"/>
      <c r="CW10" s="681"/>
      <c r="CX10" s="681"/>
      <c r="CY10" s="682"/>
      <c r="CZ10" s="713">
        <v>1.3</v>
      </c>
      <c r="DA10" s="713"/>
      <c r="DB10" s="713"/>
      <c r="DC10" s="713"/>
      <c r="DD10" s="686">
        <v>9052</v>
      </c>
      <c r="DE10" s="681"/>
      <c r="DF10" s="681"/>
      <c r="DG10" s="681"/>
      <c r="DH10" s="681"/>
      <c r="DI10" s="681"/>
      <c r="DJ10" s="681"/>
      <c r="DK10" s="681"/>
      <c r="DL10" s="681"/>
      <c r="DM10" s="681"/>
      <c r="DN10" s="681"/>
      <c r="DO10" s="681"/>
      <c r="DP10" s="682"/>
      <c r="DQ10" s="686">
        <v>63220</v>
      </c>
      <c r="DR10" s="681"/>
      <c r="DS10" s="681"/>
      <c r="DT10" s="681"/>
      <c r="DU10" s="681"/>
      <c r="DV10" s="681"/>
      <c r="DW10" s="681"/>
      <c r="DX10" s="681"/>
      <c r="DY10" s="681"/>
      <c r="DZ10" s="681"/>
      <c r="EA10" s="681"/>
      <c r="EB10" s="681"/>
      <c r="EC10" s="726"/>
    </row>
    <row r="11" spans="2:143" ht="11.25" customHeight="1" x14ac:dyDescent="0.15">
      <c r="B11" s="677" t="s">
        <v>247</v>
      </c>
      <c r="C11" s="678"/>
      <c r="D11" s="678"/>
      <c r="E11" s="678"/>
      <c r="F11" s="678"/>
      <c r="G11" s="678"/>
      <c r="H11" s="678"/>
      <c r="I11" s="678"/>
      <c r="J11" s="678"/>
      <c r="K11" s="678"/>
      <c r="L11" s="678"/>
      <c r="M11" s="678"/>
      <c r="N11" s="678"/>
      <c r="O11" s="678"/>
      <c r="P11" s="678"/>
      <c r="Q11" s="679"/>
      <c r="R11" s="680">
        <v>166217</v>
      </c>
      <c r="S11" s="681"/>
      <c r="T11" s="681"/>
      <c r="U11" s="681"/>
      <c r="V11" s="681"/>
      <c r="W11" s="681"/>
      <c r="X11" s="681"/>
      <c r="Y11" s="682"/>
      <c r="Z11" s="683">
        <v>1.6</v>
      </c>
      <c r="AA11" s="684"/>
      <c r="AB11" s="684"/>
      <c r="AC11" s="685"/>
      <c r="AD11" s="686">
        <v>166217</v>
      </c>
      <c r="AE11" s="681"/>
      <c r="AF11" s="681"/>
      <c r="AG11" s="681"/>
      <c r="AH11" s="681"/>
      <c r="AI11" s="681"/>
      <c r="AJ11" s="681"/>
      <c r="AK11" s="682"/>
      <c r="AL11" s="683">
        <v>4.7</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12996</v>
      </c>
      <c r="BH11" s="681"/>
      <c r="BI11" s="681"/>
      <c r="BJ11" s="681"/>
      <c r="BK11" s="681"/>
      <c r="BL11" s="681"/>
      <c r="BM11" s="681"/>
      <c r="BN11" s="682"/>
      <c r="BO11" s="713">
        <v>1.4</v>
      </c>
      <c r="BP11" s="713"/>
      <c r="BQ11" s="713"/>
      <c r="BR11" s="713"/>
      <c r="BS11" s="686" t="s">
        <v>128</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577590</v>
      </c>
      <c r="CS11" s="681"/>
      <c r="CT11" s="681"/>
      <c r="CU11" s="681"/>
      <c r="CV11" s="681"/>
      <c r="CW11" s="681"/>
      <c r="CX11" s="681"/>
      <c r="CY11" s="682"/>
      <c r="CZ11" s="713">
        <v>5.8</v>
      </c>
      <c r="DA11" s="713"/>
      <c r="DB11" s="713"/>
      <c r="DC11" s="713"/>
      <c r="DD11" s="686">
        <v>321249</v>
      </c>
      <c r="DE11" s="681"/>
      <c r="DF11" s="681"/>
      <c r="DG11" s="681"/>
      <c r="DH11" s="681"/>
      <c r="DI11" s="681"/>
      <c r="DJ11" s="681"/>
      <c r="DK11" s="681"/>
      <c r="DL11" s="681"/>
      <c r="DM11" s="681"/>
      <c r="DN11" s="681"/>
      <c r="DO11" s="681"/>
      <c r="DP11" s="682"/>
      <c r="DQ11" s="686">
        <v>167530</v>
      </c>
      <c r="DR11" s="681"/>
      <c r="DS11" s="681"/>
      <c r="DT11" s="681"/>
      <c r="DU11" s="681"/>
      <c r="DV11" s="681"/>
      <c r="DW11" s="681"/>
      <c r="DX11" s="681"/>
      <c r="DY11" s="681"/>
      <c r="DZ11" s="681"/>
      <c r="EA11" s="681"/>
      <c r="EB11" s="681"/>
      <c r="EC11" s="726"/>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128</v>
      </c>
      <c r="AA12" s="713"/>
      <c r="AB12" s="713"/>
      <c r="AC12" s="713"/>
      <c r="AD12" s="714" t="s">
        <v>228</v>
      </c>
      <c r="AE12" s="714"/>
      <c r="AF12" s="714"/>
      <c r="AG12" s="714"/>
      <c r="AH12" s="714"/>
      <c r="AI12" s="714"/>
      <c r="AJ12" s="714"/>
      <c r="AK12" s="714"/>
      <c r="AL12" s="683" t="s">
        <v>128</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411710</v>
      </c>
      <c r="BH12" s="681"/>
      <c r="BI12" s="681"/>
      <c r="BJ12" s="681"/>
      <c r="BK12" s="681"/>
      <c r="BL12" s="681"/>
      <c r="BM12" s="681"/>
      <c r="BN12" s="682"/>
      <c r="BO12" s="713">
        <v>45.5</v>
      </c>
      <c r="BP12" s="713"/>
      <c r="BQ12" s="713"/>
      <c r="BR12" s="713"/>
      <c r="BS12" s="686" t="s">
        <v>178</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227200</v>
      </c>
      <c r="CS12" s="681"/>
      <c r="CT12" s="681"/>
      <c r="CU12" s="681"/>
      <c r="CV12" s="681"/>
      <c r="CW12" s="681"/>
      <c r="CX12" s="681"/>
      <c r="CY12" s="682"/>
      <c r="CZ12" s="713">
        <v>2.2999999999999998</v>
      </c>
      <c r="DA12" s="713"/>
      <c r="DB12" s="713"/>
      <c r="DC12" s="713"/>
      <c r="DD12" s="686">
        <v>36726</v>
      </c>
      <c r="DE12" s="681"/>
      <c r="DF12" s="681"/>
      <c r="DG12" s="681"/>
      <c r="DH12" s="681"/>
      <c r="DI12" s="681"/>
      <c r="DJ12" s="681"/>
      <c r="DK12" s="681"/>
      <c r="DL12" s="681"/>
      <c r="DM12" s="681"/>
      <c r="DN12" s="681"/>
      <c r="DO12" s="681"/>
      <c r="DP12" s="682"/>
      <c r="DQ12" s="686">
        <v>96484</v>
      </c>
      <c r="DR12" s="681"/>
      <c r="DS12" s="681"/>
      <c r="DT12" s="681"/>
      <c r="DU12" s="681"/>
      <c r="DV12" s="681"/>
      <c r="DW12" s="681"/>
      <c r="DX12" s="681"/>
      <c r="DY12" s="681"/>
      <c r="DZ12" s="681"/>
      <c r="EA12" s="681"/>
      <c r="EB12" s="681"/>
      <c r="EC12" s="726"/>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254</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349974</v>
      </c>
      <c r="BH13" s="681"/>
      <c r="BI13" s="681"/>
      <c r="BJ13" s="681"/>
      <c r="BK13" s="681"/>
      <c r="BL13" s="681"/>
      <c r="BM13" s="681"/>
      <c r="BN13" s="682"/>
      <c r="BO13" s="713">
        <v>38.700000000000003</v>
      </c>
      <c r="BP13" s="713"/>
      <c r="BQ13" s="713"/>
      <c r="BR13" s="713"/>
      <c r="BS13" s="686" t="s">
        <v>128</v>
      </c>
      <c r="BT13" s="681"/>
      <c r="BU13" s="681"/>
      <c r="BV13" s="681"/>
      <c r="BW13" s="681"/>
      <c r="BX13" s="681"/>
      <c r="BY13" s="681"/>
      <c r="BZ13" s="681"/>
      <c r="CA13" s="681"/>
      <c r="CB13" s="726"/>
      <c r="CD13" s="727" t="s">
        <v>256</v>
      </c>
      <c r="CE13" s="724"/>
      <c r="CF13" s="724"/>
      <c r="CG13" s="724"/>
      <c r="CH13" s="724"/>
      <c r="CI13" s="724"/>
      <c r="CJ13" s="724"/>
      <c r="CK13" s="724"/>
      <c r="CL13" s="724"/>
      <c r="CM13" s="724"/>
      <c r="CN13" s="724"/>
      <c r="CO13" s="724"/>
      <c r="CP13" s="724"/>
      <c r="CQ13" s="725"/>
      <c r="CR13" s="680">
        <v>670232</v>
      </c>
      <c r="CS13" s="681"/>
      <c r="CT13" s="681"/>
      <c r="CU13" s="681"/>
      <c r="CV13" s="681"/>
      <c r="CW13" s="681"/>
      <c r="CX13" s="681"/>
      <c r="CY13" s="682"/>
      <c r="CZ13" s="713">
        <v>6.8</v>
      </c>
      <c r="DA13" s="713"/>
      <c r="DB13" s="713"/>
      <c r="DC13" s="713"/>
      <c r="DD13" s="686">
        <v>476154</v>
      </c>
      <c r="DE13" s="681"/>
      <c r="DF13" s="681"/>
      <c r="DG13" s="681"/>
      <c r="DH13" s="681"/>
      <c r="DI13" s="681"/>
      <c r="DJ13" s="681"/>
      <c r="DK13" s="681"/>
      <c r="DL13" s="681"/>
      <c r="DM13" s="681"/>
      <c r="DN13" s="681"/>
      <c r="DO13" s="681"/>
      <c r="DP13" s="682"/>
      <c r="DQ13" s="686">
        <v>140962</v>
      </c>
      <c r="DR13" s="681"/>
      <c r="DS13" s="681"/>
      <c r="DT13" s="681"/>
      <c r="DU13" s="681"/>
      <c r="DV13" s="681"/>
      <c r="DW13" s="681"/>
      <c r="DX13" s="681"/>
      <c r="DY13" s="681"/>
      <c r="DZ13" s="681"/>
      <c r="EA13" s="681"/>
      <c r="EB13" s="681"/>
      <c r="EC13" s="726"/>
    </row>
    <row r="14" spans="2:143" ht="11.25" customHeight="1" x14ac:dyDescent="0.15">
      <c r="B14" s="677" t="s">
        <v>257</v>
      </c>
      <c r="C14" s="678"/>
      <c r="D14" s="678"/>
      <c r="E14" s="678"/>
      <c r="F14" s="678"/>
      <c r="G14" s="678"/>
      <c r="H14" s="678"/>
      <c r="I14" s="678"/>
      <c r="J14" s="678"/>
      <c r="K14" s="678"/>
      <c r="L14" s="678"/>
      <c r="M14" s="678"/>
      <c r="N14" s="678"/>
      <c r="O14" s="678"/>
      <c r="P14" s="678"/>
      <c r="Q14" s="679"/>
      <c r="R14" s="680">
        <v>5</v>
      </c>
      <c r="S14" s="681"/>
      <c r="T14" s="681"/>
      <c r="U14" s="681"/>
      <c r="V14" s="681"/>
      <c r="W14" s="681"/>
      <c r="X14" s="681"/>
      <c r="Y14" s="682"/>
      <c r="Z14" s="713">
        <v>0</v>
      </c>
      <c r="AA14" s="713"/>
      <c r="AB14" s="713"/>
      <c r="AC14" s="713"/>
      <c r="AD14" s="714">
        <v>5</v>
      </c>
      <c r="AE14" s="714"/>
      <c r="AF14" s="714"/>
      <c r="AG14" s="714"/>
      <c r="AH14" s="714"/>
      <c r="AI14" s="714"/>
      <c r="AJ14" s="714"/>
      <c r="AK14" s="714"/>
      <c r="AL14" s="683">
        <v>0</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39967</v>
      </c>
      <c r="BH14" s="681"/>
      <c r="BI14" s="681"/>
      <c r="BJ14" s="681"/>
      <c r="BK14" s="681"/>
      <c r="BL14" s="681"/>
      <c r="BM14" s="681"/>
      <c r="BN14" s="682"/>
      <c r="BO14" s="713">
        <v>4.4000000000000004</v>
      </c>
      <c r="BP14" s="713"/>
      <c r="BQ14" s="713"/>
      <c r="BR14" s="713"/>
      <c r="BS14" s="686" t="s">
        <v>128</v>
      </c>
      <c r="BT14" s="681"/>
      <c r="BU14" s="681"/>
      <c r="BV14" s="681"/>
      <c r="BW14" s="681"/>
      <c r="BX14" s="681"/>
      <c r="BY14" s="681"/>
      <c r="BZ14" s="681"/>
      <c r="CA14" s="681"/>
      <c r="CB14" s="726"/>
      <c r="CD14" s="727" t="s">
        <v>259</v>
      </c>
      <c r="CE14" s="724"/>
      <c r="CF14" s="724"/>
      <c r="CG14" s="724"/>
      <c r="CH14" s="724"/>
      <c r="CI14" s="724"/>
      <c r="CJ14" s="724"/>
      <c r="CK14" s="724"/>
      <c r="CL14" s="724"/>
      <c r="CM14" s="724"/>
      <c r="CN14" s="724"/>
      <c r="CO14" s="724"/>
      <c r="CP14" s="724"/>
      <c r="CQ14" s="725"/>
      <c r="CR14" s="680">
        <v>505627</v>
      </c>
      <c r="CS14" s="681"/>
      <c r="CT14" s="681"/>
      <c r="CU14" s="681"/>
      <c r="CV14" s="681"/>
      <c r="CW14" s="681"/>
      <c r="CX14" s="681"/>
      <c r="CY14" s="682"/>
      <c r="CZ14" s="713">
        <v>5.0999999999999996</v>
      </c>
      <c r="DA14" s="713"/>
      <c r="DB14" s="713"/>
      <c r="DC14" s="713"/>
      <c r="DD14" s="686">
        <v>188448</v>
      </c>
      <c r="DE14" s="681"/>
      <c r="DF14" s="681"/>
      <c r="DG14" s="681"/>
      <c r="DH14" s="681"/>
      <c r="DI14" s="681"/>
      <c r="DJ14" s="681"/>
      <c r="DK14" s="681"/>
      <c r="DL14" s="681"/>
      <c r="DM14" s="681"/>
      <c r="DN14" s="681"/>
      <c r="DO14" s="681"/>
      <c r="DP14" s="682"/>
      <c r="DQ14" s="686">
        <v>135125</v>
      </c>
      <c r="DR14" s="681"/>
      <c r="DS14" s="681"/>
      <c r="DT14" s="681"/>
      <c r="DU14" s="681"/>
      <c r="DV14" s="681"/>
      <c r="DW14" s="681"/>
      <c r="DX14" s="681"/>
      <c r="DY14" s="681"/>
      <c r="DZ14" s="681"/>
      <c r="EA14" s="681"/>
      <c r="EB14" s="681"/>
      <c r="EC14" s="726"/>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76931</v>
      </c>
      <c r="BH15" s="681"/>
      <c r="BI15" s="681"/>
      <c r="BJ15" s="681"/>
      <c r="BK15" s="681"/>
      <c r="BL15" s="681"/>
      <c r="BM15" s="681"/>
      <c r="BN15" s="682"/>
      <c r="BO15" s="713">
        <v>8.5</v>
      </c>
      <c r="BP15" s="713"/>
      <c r="BQ15" s="713"/>
      <c r="BR15" s="713"/>
      <c r="BS15" s="686" t="s">
        <v>228</v>
      </c>
      <c r="BT15" s="681"/>
      <c r="BU15" s="681"/>
      <c r="BV15" s="681"/>
      <c r="BW15" s="681"/>
      <c r="BX15" s="681"/>
      <c r="BY15" s="681"/>
      <c r="BZ15" s="681"/>
      <c r="CA15" s="681"/>
      <c r="CB15" s="726"/>
      <c r="CD15" s="727" t="s">
        <v>262</v>
      </c>
      <c r="CE15" s="724"/>
      <c r="CF15" s="724"/>
      <c r="CG15" s="724"/>
      <c r="CH15" s="724"/>
      <c r="CI15" s="724"/>
      <c r="CJ15" s="724"/>
      <c r="CK15" s="724"/>
      <c r="CL15" s="724"/>
      <c r="CM15" s="724"/>
      <c r="CN15" s="724"/>
      <c r="CO15" s="724"/>
      <c r="CP15" s="724"/>
      <c r="CQ15" s="725"/>
      <c r="CR15" s="680">
        <v>713597</v>
      </c>
      <c r="CS15" s="681"/>
      <c r="CT15" s="681"/>
      <c r="CU15" s="681"/>
      <c r="CV15" s="681"/>
      <c r="CW15" s="681"/>
      <c r="CX15" s="681"/>
      <c r="CY15" s="682"/>
      <c r="CZ15" s="713">
        <v>7.2</v>
      </c>
      <c r="DA15" s="713"/>
      <c r="DB15" s="713"/>
      <c r="DC15" s="713"/>
      <c r="DD15" s="686">
        <v>85228</v>
      </c>
      <c r="DE15" s="681"/>
      <c r="DF15" s="681"/>
      <c r="DG15" s="681"/>
      <c r="DH15" s="681"/>
      <c r="DI15" s="681"/>
      <c r="DJ15" s="681"/>
      <c r="DK15" s="681"/>
      <c r="DL15" s="681"/>
      <c r="DM15" s="681"/>
      <c r="DN15" s="681"/>
      <c r="DO15" s="681"/>
      <c r="DP15" s="682"/>
      <c r="DQ15" s="686">
        <v>351293</v>
      </c>
      <c r="DR15" s="681"/>
      <c r="DS15" s="681"/>
      <c r="DT15" s="681"/>
      <c r="DU15" s="681"/>
      <c r="DV15" s="681"/>
      <c r="DW15" s="681"/>
      <c r="DX15" s="681"/>
      <c r="DY15" s="681"/>
      <c r="DZ15" s="681"/>
      <c r="EA15" s="681"/>
      <c r="EB15" s="681"/>
      <c r="EC15" s="726"/>
    </row>
    <row r="16" spans="2:143" ht="11.25" customHeight="1" x14ac:dyDescent="0.15">
      <c r="B16" s="677" t="s">
        <v>263</v>
      </c>
      <c r="C16" s="678"/>
      <c r="D16" s="678"/>
      <c r="E16" s="678"/>
      <c r="F16" s="678"/>
      <c r="G16" s="678"/>
      <c r="H16" s="678"/>
      <c r="I16" s="678"/>
      <c r="J16" s="678"/>
      <c r="K16" s="678"/>
      <c r="L16" s="678"/>
      <c r="M16" s="678"/>
      <c r="N16" s="678"/>
      <c r="O16" s="678"/>
      <c r="P16" s="678"/>
      <c r="Q16" s="679"/>
      <c r="R16" s="680">
        <v>11028</v>
      </c>
      <c r="S16" s="681"/>
      <c r="T16" s="681"/>
      <c r="U16" s="681"/>
      <c r="V16" s="681"/>
      <c r="W16" s="681"/>
      <c r="X16" s="681"/>
      <c r="Y16" s="682"/>
      <c r="Z16" s="713">
        <v>0.1</v>
      </c>
      <c r="AA16" s="713"/>
      <c r="AB16" s="713"/>
      <c r="AC16" s="713"/>
      <c r="AD16" s="714">
        <v>11028</v>
      </c>
      <c r="AE16" s="714"/>
      <c r="AF16" s="714"/>
      <c r="AG16" s="714"/>
      <c r="AH16" s="714"/>
      <c r="AI16" s="714"/>
      <c r="AJ16" s="714"/>
      <c r="AK16" s="714"/>
      <c r="AL16" s="683">
        <v>0.3</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6"/>
      <c r="CD16" s="727" t="s">
        <v>265</v>
      </c>
      <c r="CE16" s="724"/>
      <c r="CF16" s="724"/>
      <c r="CG16" s="724"/>
      <c r="CH16" s="724"/>
      <c r="CI16" s="724"/>
      <c r="CJ16" s="724"/>
      <c r="CK16" s="724"/>
      <c r="CL16" s="724"/>
      <c r="CM16" s="724"/>
      <c r="CN16" s="724"/>
      <c r="CO16" s="724"/>
      <c r="CP16" s="724"/>
      <c r="CQ16" s="725"/>
      <c r="CR16" s="680">
        <v>22344</v>
      </c>
      <c r="CS16" s="681"/>
      <c r="CT16" s="681"/>
      <c r="CU16" s="681"/>
      <c r="CV16" s="681"/>
      <c r="CW16" s="681"/>
      <c r="CX16" s="681"/>
      <c r="CY16" s="682"/>
      <c r="CZ16" s="713">
        <v>0.2</v>
      </c>
      <c r="DA16" s="713"/>
      <c r="DB16" s="713"/>
      <c r="DC16" s="713"/>
      <c r="DD16" s="686" t="s">
        <v>228</v>
      </c>
      <c r="DE16" s="681"/>
      <c r="DF16" s="681"/>
      <c r="DG16" s="681"/>
      <c r="DH16" s="681"/>
      <c r="DI16" s="681"/>
      <c r="DJ16" s="681"/>
      <c r="DK16" s="681"/>
      <c r="DL16" s="681"/>
      <c r="DM16" s="681"/>
      <c r="DN16" s="681"/>
      <c r="DO16" s="681"/>
      <c r="DP16" s="682"/>
      <c r="DQ16" s="686">
        <v>1061</v>
      </c>
      <c r="DR16" s="681"/>
      <c r="DS16" s="681"/>
      <c r="DT16" s="681"/>
      <c r="DU16" s="681"/>
      <c r="DV16" s="681"/>
      <c r="DW16" s="681"/>
      <c r="DX16" s="681"/>
      <c r="DY16" s="681"/>
      <c r="DZ16" s="681"/>
      <c r="EA16" s="681"/>
      <c r="EB16" s="681"/>
      <c r="EC16" s="726"/>
    </row>
    <row r="17" spans="2:133" ht="11.25" customHeight="1" x14ac:dyDescent="0.15">
      <c r="B17" s="677" t="s">
        <v>266</v>
      </c>
      <c r="C17" s="678"/>
      <c r="D17" s="678"/>
      <c r="E17" s="678"/>
      <c r="F17" s="678"/>
      <c r="G17" s="678"/>
      <c r="H17" s="678"/>
      <c r="I17" s="678"/>
      <c r="J17" s="678"/>
      <c r="K17" s="678"/>
      <c r="L17" s="678"/>
      <c r="M17" s="678"/>
      <c r="N17" s="678"/>
      <c r="O17" s="678"/>
      <c r="P17" s="678"/>
      <c r="Q17" s="679"/>
      <c r="R17" s="680">
        <v>1887</v>
      </c>
      <c r="S17" s="681"/>
      <c r="T17" s="681"/>
      <c r="U17" s="681"/>
      <c r="V17" s="681"/>
      <c r="W17" s="681"/>
      <c r="X17" s="681"/>
      <c r="Y17" s="682"/>
      <c r="Z17" s="713">
        <v>0</v>
      </c>
      <c r="AA17" s="713"/>
      <c r="AB17" s="713"/>
      <c r="AC17" s="713"/>
      <c r="AD17" s="714">
        <v>1887</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254</v>
      </c>
      <c r="BT17" s="681"/>
      <c r="BU17" s="681"/>
      <c r="BV17" s="681"/>
      <c r="BW17" s="681"/>
      <c r="BX17" s="681"/>
      <c r="BY17" s="681"/>
      <c r="BZ17" s="681"/>
      <c r="CA17" s="681"/>
      <c r="CB17" s="726"/>
      <c r="CD17" s="727" t="s">
        <v>268</v>
      </c>
      <c r="CE17" s="724"/>
      <c r="CF17" s="724"/>
      <c r="CG17" s="724"/>
      <c r="CH17" s="724"/>
      <c r="CI17" s="724"/>
      <c r="CJ17" s="724"/>
      <c r="CK17" s="724"/>
      <c r="CL17" s="724"/>
      <c r="CM17" s="724"/>
      <c r="CN17" s="724"/>
      <c r="CO17" s="724"/>
      <c r="CP17" s="724"/>
      <c r="CQ17" s="725"/>
      <c r="CR17" s="680">
        <v>726013</v>
      </c>
      <c r="CS17" s="681"/>
      <c r="CT17" s="681"/>
      <c r="CU17" s="681"/>
      <c r="CV17" s="681"/>
      <c r="CW17" s="681"/>
      <c r="CX17" s="681"/>
      <c r="CY17" s="682"/>
      <c r="CZ17" s="713">
        <v>7.4</v>
      </c>
      <c r="DA17" s="713"/>
      <c r="DB17" s="713"/>
      <c r="DC17" s="713"/>
      <c r="DD17" s="686" t="s">
        <v>228</v>
      </c>
      <c r="DE17" s="681"/>
      <c r="DF17" s="681"/>
      <c r="DG17" s="681"/>
      <c r="DH17" s="681"/>
      <c r="DI17" s="681"/>
      <c r="DJ17" s="681"/>
      <c r="DK17" s="681"/>
      <c r="DL17" s="681"/>
      <c r="DM17" s="681"/>
      <c r="DN17" s="681"/>
      <c r="DO17" s="681"/>
      <c r="DP17" s="682"/>
      <c r="DQ17" s="686">
        <v>653820</v>
      </c>
      <c r="DR17" s="681"/>
      <c r="DS17" s="681"/>
      <c r="DT17" s="681"/>
      <c r="DU17" s="681"/>
      <c r="DV17" s="681"/>
      <c r="DW17" s="681"/>
      <c r="DX17" s="681"/>
      <c r="DY17" s="681"/>
      <c r="DZ17" s="681"/>
      <c r="EA17" s="681"/>
      <c r="EB17" s="681"/>
      <c r="EC17" s="726"/>
    </row>
    <row r="18" spans="2:133" ht="11.25" customHeight="1" x14ac:dyDescent="0.15">
      <c r="B18" s="677" t="s">
        <v>269</v>
      </c>
      <c r="C18" s="678"/>
      <c r="D18" s="678"/>
      <c r="E18" s="678"/>
      <c r="F18" s="678"/>
      <c r="G18" s="678"/>
      <c r="H18" s="678"/>
      <c r="I18" s="678"/>
      <c r="J18" s="678"/>
      <c r="K18" s="678"/>
      <c r="L18" s="678"/>
      <c r="M18" s="678"/>
      <c r="N18" s="678"/>
      <c r="O18" s="678"/>
      <c r="P18" s="678"/>
      <c r="Q18" s="679"/>
      <c r="R18" s="680">
        <v>9203</v>
      </c>
      <c r="S18" s="681"/>
      <c r="T18" s="681"/>
      <c r="U18" s="681"/>
      <c r="V18" s="681"/>
      <c r="W18" s="681"/>
      <c r="X18" s="681"/>
      <c r="Y18" s="682"/>
      <c r="Z18" s="713">
        <v>0.1</v>
      </c>
      <c r="AA18" s="713"/>
      <c r="AB18" s="713"/>
      <c r="AC18" s="713"/>
      <c r="AD18" s="714">
        <v>9203</v>
      </c>
      <c r="AE18" s="714"/>
      <c r="AF18" s="714"/>
      <c r="AG18" s="714"/>
      <c r="AH18" s="714"/>
      <c r="AI18" s="714"/>
      <c r="AJ18" s="714"/>
      <c r="AK18" s="714"/>
      <c r="AL18" s="683">
        <v>0.3</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228</v>
      </c>
      <c r="BH18" s="681"/>
      <c r="BI18" s="681"/>
      <c r="BJ18" s="681"/>
      <c r="BK18" s="681"/>
      <c r="BL18" s="681"/>
      <c r="BM18" s="681"/>
      <c r="BN18" s="682"/>
      <c r="BO18" s="713" t="s">
        <v>228</v>
      </c>
      <c r="BP18" s="713"/>
      <c r="BQ18" s="713"/>
      <c r="BR18" s="713"/>
      <c r="BS18" s="686" t="s">
        <v>128</v>
      </c>
      <c r="BT18" s="681"/>
      <c r="BU18" s="681"/>
      <c r="BV18" s="681"/>
      <c r="BW18" s="681"/>
      <c r="BX18" s="681"/>
      <c r="BY18" s="681"/>
      <c r="BZ18" s="681"/>
      <c r="CA18" s="681"/>
      <c r="CB18" s="726"/>
      <c r="CD18" s="727" t="s">
        <v>271</v>
      </c>
      <c r="CE18" s="724"/>
      <c r="CF18" s="724"/>
      <c r="CG18" s="724"/>
      <c r="CH18" s="724"/>
      <c r="CI18" s="724"/>
      <c r="CJ18" s="724"/>
      <c r="CK18" s="724"/>
      <c r="CL18" s="724"/>
      <c r="CM18" s="724"/>
      <c r="CN18" s="724"/>
      <c r="CO18" s="724"/>
      <c r="CP18" s="724"/>
      <c r="CQ18" s="725"/>
      <c r="CR18" s="680">
        <v>100000</v>
      </c>
      <c r="CS18" s="681"/>
      <c r="CT18" s="681"/>
      <c r="CU18" s="681"/>
      <c r="CV18" s="681"/>
      <c r="CW18" s="681"/>
      <c r="CX18" s="681"/>
      <c r="CY18" s="682"/>
      <c r="CZ18" s="713">
        <v>1</v>
      </c>
      <c r="DA18" s="713"/>
      <c r="DB18" s="713"/>
      <c r="DC18" s="713"/>
      <c r="DD18" s="686" t="s">
        <v>128</v>
      </c>
      <c r="DE18" s="681"/>
      <c r="DF18" s="681"/>
      <c r="DG18" s="681"/>
      <c r="DH18" s="681"/>
      <c r="DI18" s="681"/>
      <c r="DJ18" s="681"/>
      <c r="DK18" s="681"/>
      <c r="DL18" s="681"/>
      <c r="DM18" s="681"/>
      <c r="DN18" s="681"/>
      <c r="DO18" s="681"/>
      <c r="DP18" s="682"/>
      <c r="DQ18" s="686">
        <v>78993</v>
      </c>
      <c r="DR18" s="681"/>
      <c r="DS18" s="681"/>
      <c r="DT18" s="681"/>
      <c r="DU18" s="681"/>
      <c r="DV18" s="681"/>
      <c r="DW18" s="681"/>
      <c r="DX18" s="681"/>
      <c r="DY18" s="681"/>
      <c r="DZ18" s="681"/>
      <c r="EA18" s="681"/>
      <c r="EB18" s="681"/>
      <c r="EC18" s="726"/>
    </row>
    <row r="19" spans="2:133" ht="11.25" customHeight="1" x14ac:dyDescent="0.15">
      <c r="B19" s="677" t="s">
        <v>272</v>
      </c>
      <c r="C19" s="678"/>
      <c r="D19" s="678"/>
      <c r="E19" s="678"/>
      <c r="F19" s="678"/>
      <c r="G19" s="678"/>
      <c r="H19" s="678"/>
      <c r="I19" s="678"/>
      <c r="J19" s="678"/>
      <c r="K19" s="678"/>
      <c r="L19" s="678"/>
      <c r="M19" s="678"/>
      <c r="N19" s="678"/>
      <c r="O19" s="678"/>
      <c r="P19" s="678"/>
      <c r="Q19" s="679"/>
      <c r="R19" s="680">
        <v>1593</v>
      </c>
      <c r="S19" s="681"/>
      <c r="T19" s="681"/>
      <c r="U19" s="681"/>
      <c r="V19" s="681"/>
      <c r="W19" s="681"/>
      <c r="X19" s="681"/>
      <c r="Y19" s="682"/>
      <c r="Z19" s="713">
        <v>0</v>
      </c>
      <c r="AA19" s="713"/>
      <c r="AB19" s="713"/>
      <c r="AC19" s="713"/>
      <c r="AD19" s="714">
        <v>1593</v>
      </c>
      <c r="AE19" s="714"/>
      <c r="AF19" s="714"/>
      <c r="AG19" s="714"/>
      <c r="AH19" s="714"/>
      <c r="AI19" s="714"/>
      <c r="AJ19" s="714"/>
      <c r="AK19" s="714"/>
      <c r="AL19" s="683">
        <v>0</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228</v>
      </c>
      <c r="BH19" s="681"/>
      <c r="BI19" s="681"/>
      <c r="BJ19" s="681"/>
      <c r="BK19" s="681"/>
      <c r="BL19" s="681"/>
      <c r="BM19" s="681"/>
      <c r="BN19" s="682"/>
      <c r="BO19" s="713" t="s">
        <v>128</v>
      </c>
      <c r="BP19" s="713"/>
      <c r="BQ19" s="713"/>
      <c r="BR19" s="713"/>
      <c r="BS19" s="686" t="s">
        <v>228</v>
      </c>
      <c r="BT19" s="681"/>
      <c r="BU19" s="681"/>
      <c r="BV19" s="681"/>
      <c r="BW19" s="681"/>
      <c r="BX19" s="681"/>
      <c r="BY19" s="681"/>
      <c r="BZ19" s="681"/>
      <c r="CA19" s="681"/>
      <c r="CB19" s="726"/>
      <c r="CD19" s="727" t="s">
        <v>274</v>
      </c>
      <c r="CE19" s="724"/>
      <c r="CF19" s="724"/>
      <c r="CG19" s="724"/>
      <c r="CH19" s="724"/>
      <c r="CI19" s="724"/>
      <c r="CJ19" s="724"/>
      <c r="CK19" s="724"/>
      <c r="CL19" s="724"/>
      <c r="CM19" s="724"/>
      <c r="CN19" s="724"/>
      <c r="CO19" s="724"/>
      <c r="CP19" s="724"/>
      <c r="CQ19" s="725"/>
      <c r="CR19" s="680" t="s">
        <v>128</v>
      </c>
      <c r="CS19" s="681"/>
      <c r="CT19" s="681"/>
      <c r="CU19" s="681"/>
      <c r="CV19" s="681"/>
      <c r="CW19" s="681"/>
      <c r="CX19" s="681"/>
      <c r="CY19" s="682"/>
      <c r="CZ19" s="713" t="s">
        <v>128</v>
      </c>
      <c r="DA19" s="713"/>
      <c r="DB19" s="713"/>
      <c r="DC19" s="713"/>
      <c r="DD19" s="686" t="s">
        <v>228</v>
      </c>
      <c r="DE19" s="681"/>
      <c r="DF19" s="681"/>
      <c r="DG19" s="681"/>
      <c r="DH19" s="681"/>
      <c r="DI19" s="681"/>
      <c r="DJ19" s="681"/>
      <c r="DK19" s="681"/>
      <c r="DL19" s="681"/>
      <c r="DM19" s="681"/>
      <c r="DN19" s="681"/>
      <c r="DO19" s="681"/>
      <c r="DP19" s="682"/>
      <c r="DQ19" s="686" t="s">
        <v>178</v>
      </c>
      <c r="DR19" s="681"/>
      <c r="DS19" s="681"/>
      <c r="DT19" s="681"/>
      <c r="DU19" s="681"/>
      <c r="DV19" s="681"/>
      <c r="DW19" s="681"/>
      <c r="DX19" s="681"/>
      <c r="DY19" s="681"/>
      <c r="DZ19" s="681"/>
      <c r="EA19" s="681"/>
      <c r="EB19" s="681"/>
      <c r="EC19" s="726"/>
    </row>
    <row r="20" spans="2:133" ht="11.25" customHeight="1" x14ac:dyDescent="0.15">
      <c r="B20" s="677" t="s">
        <v>275</v>
      </c>
      <c r="C20" s="678"/>
      <c r="D20" s="678"/>
      <c r="E20" s="678"/>
      <c r="F20" s="678"/>
      <c r="G20" s="678"/>
      <c r="H20" s="678"/>
      <c r="I20" s="678"/>
      <c r="J20" s="678"/>
      <c r="K20" s="678"/>
      <c r="L20" s="678"/>
      <c r="M20" s="678"/>
      <c r="N20" s="678"/>
      <c r="O20" s="678"/>
      <c r="P20" s="678"/>
      <c r="Q20" s="679"/>
      <c r="R20" s="680">
        <v>6267</v>
      </c>
      <c r="S20" s="681"/>
      <c r="T20" s="681"/>
      <c r="U20" s="681"/>
      <c r="V20" s="681"/>
      <c r="W20" s="681"/>
      <c r="X20" s="681"/>
      <c r="Y20" s="682"/>
      <c r="Z20" s="713">
        <v>0.1</v>
      </c>
      <c r="AA20" s="713"/>
      <c r="AB20" s="713"/>
      <c r="AC20" s="713"/>
      <c r="AD20" s="714">
        <v>6267</v>
      </c>
      <c r="AE20" s="714"/>
      <c r="AF20" s="714"/>
      <c r="AG20" s="714"/>
      <c r="AH20" s="714"/>
      <c r="AI20" s="714"/>
      <c r="AJ20" s="714"/>
      <c r="AK20" s="714"/>
      <c r="AL20" s="683">
        <v>0.2</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128</v>
      </c>
      <c r="BH20" s="681"/>
      <c r="BI20" s="681"/>
      <c r="BJ20" s="681"/>
      <c r="BK20" s="681"/>
      <c r="BL20" s="681"/>
      <c r="BM20" s="681"/>
      <c r="BN20" s="682"/>
      <c r="BO20" s="713" t="s">
        <v>228</v>
      </c>
      <c r="BP20" s="713"/>
      <c r="BQ20" s="713"/>
      <c r="BR20" s="713"/>
      <c r="BS20" s="686" t="s">
        <v>254</v>
      </c>
      <c r="BT20" s="681"/>
      <c r="BU20" s="681"/>
      <c r="BV20" s="681"/>
      <c r="BW20" s="681"/>
      <c r="BX20" s="681"/>
      <c r="BY20" s="681"/>
      <c r="BZ20" s="681"/>
      <c r="CA20" s="681"/>
      <c r="CB20" s="726"/>
      <c r="CD20" s="727" t="s">
        <v>277</v>
      </c>
      <c r="CE20" s="724"/>
      <c r="CF20" s="724"/>
      <c r="CG20" s="724"/>
      <c r="CH20" s="724"/>
      <c r="CI20" s="724"/>
      <c r="CJ20" s="724"/>
      <c r="CK20" s="724"/>
      <c r="CL20" s="724"/>
      <c r="CM20" s="724"/>
      <c r="CN20" s="724"/>
      <c r="CO20" s="724"/>
      <c r="CP20" s="724"/>
      <c r="CQ20" s="725"/>
      <c r="CR20" s="680">
        <v>9876381</v>
      </c>
      <c r="CS20" s="681"/>
      <c r="CT20" s="681"/>
      <c r="CU20" s="681"/>
      <c r="CV20" s="681"/>
      <c r="CW20" s="681"/>
      <c r="CX20" s="681"/>
      <c r="CY20" s="682"/>
      <c r="CZ20" s="713">
        <v>100</v>
      </c>
      <c r="DA20" s="713"/>
      <c r="DB20" s="713"/>
      <c r="DC20" s="713"/>
      <c r="DD20" s="686">
        <v>1742784</v>
      </c>
      <c r="DE20" s="681"/>
      <c r="DF20" s="681"/>
      <c r="DG20" s="681"/>
      <c r="DH20" s="681"/>
      <c r="DI20" s="681"/>
      <c r="DJ20" s="681"/>
      <c r="DK20" s="681"/>
      <c r="DL20" s="681"/>
      <c r="DM20" s="681"/>
      <c r="DN20" s="681"/>
      <c r="DO20" s="681"/>
      <c r="DP20" s="682"/>
      <c r="DQ20" s="686">
        <v>4795730</v>
      </c>
      <c r="DR20" s="681"/>
      <c r="DS20" s="681"/>
      <c r="DT20" s="681"/>
      <c r="DU20" s="681"/>
      <c r="DV20" s="681"/>
      <c r="DW20" s="681"/>
      <c r="DX20" s="681"/>
      <c r="DY20" s="681"/>
      <c r="DZ20" s="681"/>
      <c r="EA20" s="681"/>
      <c r="EB20" s="681"/>
      <c r="EC20" s="726"/>
    </row>
    <row r="21" spans="2:133" ht="11.25" customHeight="1" x14ac:dyDescent="0.15">
      <c r="B21" s="677" t="s">
        <v>278</v>
      </c>
      <c r="C21" s="678"/>
      <c r="D21" s="678"/>
      <c r="E21" s="678"/>
      <c r="F21" s="678"/>
      <c r="G21" s="678"/>
      <c r="H21" s="678"/>
      <c r="I21" s="678"/>
      <c r="J21" s="678"/>
      <c r="K21" s="678"/>
      <c r="L21" s="678"/>
      <c r="M21" s="678"/>
      <c r="N21" s="678"/>
      <c r="O21" s="678"/>
      <c r="P21" s="678"/>
      <c r="Q21" s="679"/>
      <c r="R21" s="680">
        <v>1343</v>
      </c>
      <c r="S21" s="681"/>
      <c r="T21" s="681"/>
      <c r="U21" s="681"/>
      <c r="V21" s="681"/>
      <c r="W21" s="681"/>
      <c r="X21" s="681"/>
      <c r="Y21" s="682"/>
      <c r="Z21" s="713">
        <v>0</v>
      </c>
      <c r="AA21" s="713"/>
      <c r="AB21" s="713"/>
      <c r="AC21" s="713"/>
      <c r="AD21" s="714">
        <v>1343</v>
      </c>
      <c r="AE21" s="714"/>
      <c r="AF21" s="714"/>
      <c r="AG21" s="714"/>
      <c r="AH21" s="714"/>
      <c r="AI21" s="714"/>
      <c r="AJ21" s="714"/>
      <c r="AK21" s="714"/>
      <c r="AL21" s="683">
        <v>0</v>
      </c>
      <c r="AM21" s="684"/>
      <c r="AN21" s="684"/>
      <c r="AO21" s="715"/>
      <c r="AP21" s="775" t="s">
        <v>279</v>
      </c>
      <c r="AQ21" s="782"/>
      <c r="AR21" s="782"/>
      <c r="AS21" s="782"/>
      <c r="AT21" s="782"/>
      <c r="AU21" s="782"/>
      <c r="AV21" s="782"/>
      <c r="AW21" s="782"/>
      <c r="AX21" s="782"/>
      <c r="AY21" s="782"/>
      <c r="AZ21" s="782"/>
      <c r="BA21" s="782"/>
      <c r="BB21" s="782"/>
      <c r="BC21" s="782"/>
      <c r="BD21" s="782"/>
      <c r="BE21" s="782"/>
      <c r="BF21" s="777"/>
      <c r="BG21" s="680" t="s">
        <v>128</v>
      </c>
      <c r="BH21" s="681"/>
      <c r="BI21" s="681"/>
      <c r="BJ21" s="681"/>
      <c r="BK21" s="681"/>
      <c r="BL21" s="681"/>
      <c r="BM21" s="681"/>
      <c r="BN21" s="682"/>
      <c r="BO21" s="713" t="s">
        <v>128</v>
      </c>
      <c r="BP21" s="713"/>
      <c r="BQ21" s="713"/>
      <c r="BR21" s="713"/>
      <c r="BS21" s="686" t="s">
        <v>228</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2759963</v>
      </c>
      <c r="S22" s="681"/>
      <c r="T22" s="681"/>
      <c r="U22" s="681"/>
      <c r="V22" s="681"/>
      <c r="W22" s="681"/>
      <c r="X22" s="681"/>
      <c r="Y22" s="682"/>
      <c r="Z22" s="713">
        <v>27.3</v>
      </c>
      <c r="AA22" s="713"/>
      <c r="AB22" s="713"/>
      <c r="AC22" s="713"/>
      <c r="AD22" s="714">
        <v>2378735</v>
      </c>
      <c r="AE22" s="714"/>
      <c r="AF22" s="714"/>
      <c r="AG22" s="714"/>
      <c r="AH22" s="714"/>
      <c r="AI22" s="714"/>
      <c r="AJ22" s="714"/>
      <c r="AK22" s="714"/>
      <c r="AL22" s="683">
        <v>67</v>
      </c>
      <c r="AM22" s="684"/>
      <c r="AN22" s="684"/>
      <c r="AO22" s="715"/>
      <c r="AP22" s="775" t="s">
        <v>281</v>
      </c>
      <c r="AQ22" s="782"/>
      <c r="AR22" s="782"/>
      <c r="AS22" s="782"/>
      <c r="AT22" s="782"/>
      <c r="AU22" s="782"/>
      <c r="AV22" s="782"/>
      <c r="AW22" s="782"/>
      <c r="AX22" s="782"/>
      <c r="AY22" s="782"/>
      <c r="AZ22" s="782"/>
      <c r="BA22" s="782"/>
      <c r="BB22" s="782"/>
      <c r="BC22" s="782"/>
      <c r="BD22" s="782"/>
      <c r="BE22" s="782"/>
      <c r="BF22" s="777"/>
      <c r="BG22" s="680" t="s">
        <v>128</v>
      </c>
      <c r="BH22" s="681"/>
      <c r="BI22" s="681"/>
      <c r="BJ22" s="681"/>
      <c r="BK22" s="681"/>
      <c r="BL22" s="681"/>
      <c r="BM22" s="681"/>
      <c r="BN22" s="682"/>
      <c r="BO22" s="713" t="s">
        <v>128</v>
      </c>
      <c r="BP22" s="713"/>
      <c r="BQ22" s="713"/>
      <c r="BR22" s="713"/>
      <c r="BS22" s="686" t="s">
        <v>178</v>
      </c>
      <c r="BT22" s="681"/>
      <c r="BU22" s="681"/>
      <c r="BV22" s="681"/>
      <c r="BW22" s="681"/>
      <c r="BX22" s="681"/>
      <c r="BY22" s="681"/>
      <c r="BZ22" s="681"/>
      <c r="CA22" s="681"/>
      <c r="CB22" s="726"/>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2378735</v>
      </c>
      <c r="S23" s="681"/>
      <c r="T23" s="681"/>
      <c r="U23" s="681"/>
      <c r="V23" s="681"/>
      <c r="W23" s="681"/>
      <c r="X23" s="681"/>
      <c r="Y23" s="682"/>
      <c r="Z23" s="713">
        <v>23.5</v>
      </c>
      <c r="AA23" s="713"/>
      <c r="AB23" s="713"/>
      <c r="AC23" s="713"/>
      <c r="AD23" s="714">
        <v>2378735</v>
      </c>
      <c r="AE23" s="714"/>
      <c r="AF23" s="714"/>
      <c r="AG23" s="714"/>
      <c r="AH23" s="714"/>
      <c r="AI23" s="714"/>
      <c r="AJ23" s="714"/>
      <c r="AK23" s="714"/>
      <c r="AL23" s="683">
        <v>67</v>
      </c>
      <c r="AM23" s="684"/>
      <c r="AN23" s="684"/>
      <c r="AO23" s="715"/>
      <c r="AP23" s="775" t="s">
        <v>284</v>
      </c>
      <c r="AQ23" s="782"/>
      <c r="AR23" s="782"/>
      <c r="AS23" s="782"/>
      <c r="AT23" s="782"/>
      <c r="AU23" s="782"/>
      <c r="AV23" s="782"/>
      <c r="AW23" s="782"/>
      <c r="AX23" s="782"/>
      <c r="AY23" s="782"/>
      <c r="AZ23" s="782"/>
      <c r="BA23" s="782"/>
      <c r="BB23" s="782"/>
      <c r="BC23" s="782"/>
      <c r="BD23" s="782"/>
      <c r="BE23" s="782"/>
      <c r="BF23" s="777"/>
      <c r="BG23" s="680" t="s">
        <v>228</v>
      </c>
      <c r="BH23" s="681"/>
      <c r="BI23" s="681"/>
      <c r="BJ23" s="681"/>
      <c r="BK23" s="681"/>
      <c r="BL23" s="681"/>
      <c r="BM23" s="681"/>
      <c r="BN23" s="682"/>
      <c r="BO23" s="713" t="s">
        <v>228</v>
      </c>
      <c r="BP23" s="713"/>
      <c r="BQ23" s="713"/>
      <c r="BR23" s="713"/>
      <c r="BS23" s="686" t="s">
        <v>228</v>
      </c>
      <c r="BT23" s="681"/>
      <c r="BU23" s="681"/>
      <c r="BV23" s="681"/>
      <c r="BW23" s="681"/>
      <c r="BX23" s="681"/>
      <c r="BY23" s="681"/>
      <c r="BZ23" s="681"/>
      <c r="CA23" s="681"/>
      <c r="CB23" s="726"/>
      <c r="CD23" s="784" t="s">
        <v>222</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381228</v>
      </c>
      <c r="S24" s="681"/>
      <c r="T24" s="681"/>
      <c r="U24" s="681"/>
      <c r="V24" s="681"/>
      <c r="W24" s="681"/>
      <c r="X24" s="681"/>
      <c r="Y24" s="682"/>
      <c r="Z24" s="713">
        <v>3.8</v>
      </c>
      <c r="AA24" s="713"/>
      <c r="AB24" s="713"/>
      <c r="AC24" s="713"/>
      <c r="AD24" s="714" t="s">
        <v>228</v>
      </c>
      <c r="AE24" s="714"/>
      <c r="AF24" s="714"/>
      <c r="AG24" s="714"/>
      <c r="AH24" s="714"/>
      <c r="AI24" s="714"/>
      <c r="AJ24" s="714"/>
      <c r="AK24" s="714"/>
      <c r="AL24" s="683" t="s">
        <v>128</v>
      </c>
      <c r="AM24" s="684"/>
      <c r="AN24" s="684"/>
      <c r="AO24" s="715"/>
      <c r="AP24" s="775" t="s">
        <v>291</v>
      </c>
      <c r="AQ24" s="782"/>
      <c r="AR24" s="782"/>
      <c r="AS24" s="782"/>
      <c r="AT24" s="782"/>
      <c r="AU24" s="782"/>
      <c r="AV24" s="782"/>
      <c r="AW24" s="782"/>
      <c r="AX24" s="782"/>
      <c r="AY24" s="782"/>
      <c r="AZ24" s="782"/>
      <c r="BA24" s="782"/>
      <c r="BB24" s="782"/>
      <c r="BC24" s="782"/>
      <c r="BD24" s="782"/>
      <c r="BE24" s="782"/>
      <c r="BF24" s="777"/>
      <c r="BG24" s="680" t="s">
        <v>228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6"/>
      <c r="CD24" s="738" t="s">
        <v>292</v>
      </c>
      <c r="CE24" s="739"/>
      <c r="CF24" s="739"/>
      <c r="CG24" s="739"/>
      <c r="CH24" s="739"/>
      <c r="CI24" s="739"/>
      <c r="CJ24" s="739"/>
      <c r="CK24" s="739"/>
      <c r="CL24" s="739"/>
      <c r="CM24" s="739"/>
      <c r="CN24" s="739"/>
      <c r="CO24" s="739"/>
      <c r="CP24" s="739"/>
      <c r="CQ24" s="740"/>
      <c r="CR24" s="735">
        <v>2537695</v>
      </c>
      <c r="CS24" s="736"/>
      <c r="CT24" s="736"/>
      <c r="CU24" s="736"/>
      <c r="CV24" s="736"/>
      <c r="CW24" s="736"/>
      <c r="CX24" s="736"/>
      <c r="CY24" s="779"/>
      <c r="CZ24" s="780">
        <v>25.7</v>
      </c>
      <c r="DA24" s="751"/>
      <c r="DB24" s="751"/>
      <c r="DC24" s="783"/>
      <c r="DD24" s="778">
        <v>1894403</v>
      </c>
      <c r="DE24" s="736"/>
      <c r="DF24" s="736"/>
      <c r="DG24" s="736"/>
      <c r="DH24" s="736"/>
      <c r="DI24" s="736"/>
      <c r="DJ24" s="736"/>
      <c r="DK24" s="779"/>
      <c r="DL24" s="778">
        <v>1873545</v>
      </c>
      <c r="DM24" s="736"/>
      <c r="DN24" s="736"/>
      <c r="DO24" s="736"/>
      <c r="DP24" s="736"/>
      <c r="DQ24" s="736"/>
      <c r="DR24" s="736"/>
      <c r="DS24" s="736"/>
      <c r="DT24" s="736"/>
      <c r="DU24" s="736"/>
      <c r="DV24" s="779"/>
      <c r="DW24" s="780">
        <v>51</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128</v>
      </c>
      <c r="AM25" s="684"/>
      <c r="AN25" s="684"/>
      <c r="AO25" s="715"/>
      <c r="AP25" s="775" t="s">
        <v>294</v>
      </c>
      <c r="AQ25" s="782"/>
      <c r="AR25" s="782"/>
      <c r="AS25" s="782"/>
      <c r="AT25" s="782"/>
      <c r="AU25" s="782"/>
      <c r="AV25" s="782"/>
      <c r="AW25" s="782"/>
      <c r="AX25" s="782"/>
      <c r="AY25" s="782"/>
      <c r="AZ25" s="782"/>
      <c r="BA25" s="782"/>
      <c r="BB25" s="782"/>
      <c r="BC25" s="782"/>
      <c r="BD25" s="782"/>
      <c r="BE25" s="782"/>
      <c r="BF25" s="777"/>
      <c r="BG25" s="680" t="s">
        <v>128</v>
      </c>
      <c r="BH25" s="681"/>
      <c r="BI25" s="681"/>
      <c r="BJ25" s="681"/>
      <c r="BK25" s="681"/>
      <c r="BL25" s="681"/>
      <c r="BM25" s="681"/>
      <c r="BN25" s="682"/>
      <c r="BO25" s="713" t="s">
        <v>228</v>
      </c>
      <c r="BP25" s="713"/>
      <c r="BQ25" s="713"/>
      <c r="BR25" s="713"/>
      <c r="BS25" s="686" t="s">
        <v>178</v>
      </c>
      <c r="BT25" s="681"/>
      <c r="BU25" s="681"/>
      <c r="BV25" s="681"/>
      <c r="BW25" s="681"/>
      <c r="BX25" s="681"/>
      <c r="BY25" s="681"/>
      <c r="BZ25" s="681"/>
      <c r="CA25" s="681"/>
      <c r="CB25" s="726"/>
      <c r="CD25" s="727" t="s">
        <v>295</v>
      </c>
      <c r="CE25" s="724"/>
      <c r="CF25" s="724"/>
      <c r="CG25" s="724"/>
      <c r="CH25" s="724"/>
      <c r="CI25" s="724"/>
      <c r="CJ25" s="724"/>
      <c r="CK25" s="724"/>
      <c r="CL25" s="724"/>
      <c r="CM25" s="724"/>
      <c r="CN25" s="724"/>
      <c r="CO25" s="724"/>
      <c r="CP25" s="724"/>
      <c r="CQ25" s="725"/>
      <c r="CR25" s="680">
        <v>1318490</v>
      </c>
      <c r="CS25" s="699"/>
      <c r="CT25" s="699"/>
      <c r="CU25" s="699"/>
      <c r="CV25" s="699"/>
      <c r="CW25" s="699"/>
      <c r="CX25" s="699"/>
      <c r="CY25" s="700"/>
      <c r="CZ25" s="683">
        <v>13.3</v>
      </c>
      <c r="DA25" s="701"/>
      <c r="DB25" s="701"/>
      <c r="DC25" s="702"/>
      <c r="DD25" s="686">
        <v>1109134</v>
      </c>
      <c r="DE25" s="699"/>
      <c r="DF25" s="699"/>
      <c r="DG25" s="699"/>
      <c r="DH25" s="699"/>
      <c r="DI25" s="699"/>
      <c r="DJ25" s="699"/>
      <c r="DK25" s="700"/>
      <c r="DL25" s="686">
        <v>1088276</v>
      </c>
      <c r="DM25" s="699"/>
      <c r="DN25" s="699"/>
      <c r="DO25" s="699"/>
      <c r="DP25" s="699"/>
      <c r="DQ25" s="699"/>
      <c r="DR25" s="699"/>
      <c r="DS25" s="699"/>
      <c r="DT25" s="699"/>
      <c r="DU25" s="699"/>
      <c r="DV25" s="700"/>
      <c r="DW25" s="683">
        <v>29.6</v>
      </c>
      <c r="DX25" s="701"/>
      <c r="DY25" s="701"/>
      <c r="DZ25" s="701"/>
      <c r="EA25" s="701"/>
      <c r="EB25" s="701"/>
      <c r="EC25" s="719"/>
    </row>
    <row r="26" spans="2:133" ht="11.25" customHeight="1" x14ac:dyDescent="0.15">
      <c r="B26" s="677" t="s">
        <v>296</v>
      </c>
      <c r="C26" s="678"/>
      <c r="D26" s="678"/>
      <c r="E26" s="678"/>
      <c r="F26" s="678"/>
      <c r="G26" s="678"/>
      <c r="H26" s="678"/>
      <c r="I26" s="678"/>
      <c r="J26" s="678"/>
      <c r="K26" s="678"/>
      <c r="L26" s="678"/>
      <c r="M26" s="678"/>
      <c r="N26" s="678"/>
      <c r="O26" s="678"/>
      <c r="P26" s="678"/>
      <c r="Q26" s="679"/>
      <c r="R26" s="680">
        <v>3930556</v>
      </c>
      <c r="S26" s="681"/>
      <c r="T26" s="681"/>
      <c r="U26" s="681"/>
      <c r="V26" s="681"/>
      <c r="W26" s="681"/>
      <c r="X26" s="681"/>
      <c r="Y26" s="682"/>
      <c r="Z26" s="713">
        <v>38.799999999999997</v>
      </c>
      <c r="AA26" s="713"/>
      <c r="AB26" s="713"/>
      <c r="AC26" s="713"/>
      <c r="AD26" s="714">
        <v>3549328</v>
      </c>
      <c r="AE26" s="714"/>
      <c r="AF26" s="714"/>
      <c r="AG26" s="714"/>
      <c r="AH26" s="714"/>
      <c r="AI26" s="714"/>
      <c r="AJ26" s="714"/>
      <c r="AK26" s="714"/>
      <c r="AL26" s="683">
        <v>99.9</v>
      </c>
      <c r="AM26" s="684"/>
      <c r="AN26" s="684"/>
      <c r="AO26" s="715"/>
      <c r="AP26" s="775" t="s">
        <v>297</v>
      </c>
      <c r="AQ26" s="776"/>
      <c r="AR26" s="776"/>
      <c r="AS26" s="776"/>
      <c r="AT26" s="776"/>
      <c r="AU26" s="776"/>
      <c r="AV26" s="776"/>
      <c r="AW26" s="776"/>
      <c r="AX26" s="776"/>
      <c r="AY26" s="776"/>
      <c r="AZ26" s="776"/>
      <c r="BA26" s="776"/>
      <c r="BB26" s="776"/>
      <c r="BC26" s="776"/>
      <c r="BD26" s="776"/>
      <c r="BE26" s="776"/>
      <c r="BF26" s="777"/>
      <c r="BG26" s="680" t="s">
        <v>228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6"/>
      <c r="CD26" s="727" t="s">
        <v>298</v>
      </c>
      <c r="CE26" s="724"/>
      <c r="CF26" s="724"/>
      <c r="CG26" s="724"/>
      <c r="CH26" s="724"/>
      <c r="CI26" s="724"/>
      <c r="CJ26" s="724"/>
      <c r="CK26" s="724"/>
      <c r="CL26" s="724"/>
      <c r="CM26" s="724"/>
      <c r="CN26" s="724"/>
      <c r="CO26" s="724"/>
      <c r="CP26" s="724"/>
      <c r="CQ26" s="725"/>
      <c r="CR26" s="680">
        <v>809009</v>
      </c>
      <c r="CS26" s="681"/>
      <c r="CT26" s="681"/>
      <c r="CU26" s="681"/>
      <c r="CV26" s="681"/>
      <c r="CW26" s="681"/>
      <c r="CX26" s="681"/>
      <c r="CY26" s="682"/>
      <c r="CZ26" s="683">
        <v>8.1999999999999993</v>
      </c>
      <c r="DA26" s="701"/>
      <c r="DB26" s="701"/>
      <c r="DC26" s="702"/>
      <c r="DD26" s="686">
        <v>650850</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19"/>
    </row>
    <row r="27" spans="2:133" ht="11.25" customHeight="1" x14ac:dyDescent="0.15">
      <c r="B27" s="677" t="s">
        <v>299</v>
      </c>
      <c r="C27" s="678"/>
      <c r="D27" s="678"/>
      <c r="E27" s="678"/>
      <c r="F27" s="678"/>
      <c r="G27" s="678"/>
      <c r="H27" s="678"/>
      <c r="I27" s="678"/>
      <c r="J27" s="678"/>
      <c r="K27" s="678"/>
      <c r="L27" s="678"/>
      <c r="M27" s="678"/>
      <c r="N27" s="678"/>
      <c r="O27" s="678"/>
      <c r="P27" s="678"/>
      <c r="Q27" s="679"/>
      <c r="R27" s="680">
        <v>3610</v>
      </c>
      <c r="S27" s="681"/>
      <c r="T27" s="681"/>
      <c r="U27" s="681"/>
      <c r="V27" s="681"/>
      <c r="W27" s="681"/>
      <c r="X27" s="681"/>
      <c r="Y27" s="682"/>
      <c r="Z27" s="713">
        <v>0</v>
      </c>
      <c r="AA27" s="713"/>
      <c r="AB27" s="713"/>
      <c r="AC27" s="713"/>
      <c r="AD27" s="714">
        <v>3610</v>
      </c>
      <c r="AE27" s="714"/>
      <c r="AF27" s="714"/>
      <c r="AG27" s="714"/>
      <c r="AH27" s="714"/>
      <c r="AI27" s="714"/>
      <c r="AJ27" s="714"/>
      <c r="AK27" s="714"/>
      <c r="AL27" s="683">
        <v>0.1</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904799</v>
      </c>
      <c r="BH27" s="681"/>
      <c r="BI27" s="681"/>
      <c r="BJ27" s="681"/>
      <c r="BK27" s="681"/>
      <c r="BL27" s="681"/>
      <c r="BM27" s="681"/>
      <c r="BN27" s="682"/>
      <c r="BO27" s="713">
        <v>100</v>
      </c>
      <c r="BP27" s="713"/>
      <c r="BQ27" s="713"/>
      <c r="BR27" s="713"/>
      <c r="BS27" s="686" t="s">
        <v>128</v>
      </c>
      <c r="BT27" s="681"/>
      <c r="BU27" s="681"/>
      <c r="BV27" s="681"/>
      <c r="BW27" s="681"/>
      <c r="BX27" s="681"/>
      <c r="BY27" s="681"/>
      <c r="BZ27" s="681"/>
      <c r="CA27" s="681"/>
      <c r="CB27" s="726"/>
      <c r="CD27" s="727" t="s">
        <v>301</v>
      </c>
      <c r="CE27" s="724"/>
      <c r="CF27" s="724"/>
      <c r="CG27" s="724"/>
      <c r="CH27" s="724"/>
      <c r="CI27" s="724"/>
      <c r="CJ27" s="724"/>
      <c r="CK27" s="724"/>
      <c r="CL27" s="724"/>
      <c r="CM27" s="724"/>
      <c r="CN27" s="724"/>
      <c r="CO27" s="724"/>
      <c r="CP27" s="724"/>
      <c r="CQ27" s="725"/>
      <c r="CR27" s="680">
        <v>493192</v>
      </c>
      <c r="CS27" s="699"/>
      <c r="CT27" s="699"/>
      <c r="CU27" s="699"/>
      <c r="CV27" s="699"/>
      <c r="CW27" s="699"/>
      <c r="CX27" s="699"/>
      <c r="CY27" s="700"/>
      <c r="CZ27" s="683">
        <v>5</v>
      </c>
      <c r="DA27" s="701"/>
      <c r="DB27" s="701"/>
      <c r="DC27" s="702"/>
      <c r="DD27" s="686">
        <v>131449</v>
      </c>
      <c r="DE27" s="699"/>
      <c r="DF27" s="699"/>
      <c r="DG27" s="699"/>
      <c r="DH27" s="699"/>
      <c r="DI27" s="699"/>
      <c r="DJ27" s="699"/>
      <c r="DK27" s="700"/>
      <c r="DL27" s="686">
        <v>131449</v>
      </c>
      <c r="DM27" s="699"/>
      <c r="DN27" s="699"/>
      <c r="DO27" s="699"/>
      <c r="DP27" s="699"/>
      <c r="DQ27" s="699"/>
      <c r="DR27" s="699"/>
      <c r="DS27" s="699"/>
      <c r="DT27" s="699"/>
      <c r="DU27" s="699"/>
      <c r="DV27" s="700"/>
      <c r="DW27" s="683">
        <v>3.6</v>
      </c>
      <c r="DX27" s="701"/>
      <c r="DY27" s="701"/>
      <c r="DZ27" s="701"/>
      <c r="EA27" s="701"/>
      <c r="EB27" s="701"/>
      <c r="EC27" s="719"/>
    </row>
    <row r="28" spans="2:133" ht="11.25" customHeight="1" x14ac:dyDescent="0.15">
      <c r="B28" s="677" t="s">
        <v>302</v>
      </c>
      <c r="C28" s="678"/>
      <c r="D28" s="678"/>
      <c r="E28" s="678"/>
      <c r="F28" s="678"/>
      <c r="G28" s="678"/>
      <c r="H28" s="678"/>
      <c r="I28" s="678"/>
      <c r="J28" s="678"/>
      <c r="K28" s="678"/>
      <c r="L28" s="678"/>
      <c r="M28" s="678"/>
      <c r="N28" s="678"/>
      <c r="O28" s="678"/>
      <c r="P28" s="678"/>
      <c r="Q28" s="679"/>
      <c r="R28" s="680">
        <v>2505</v>
      </c>
      <c r="S28" s="681"/>
      <c r="T28" s="681"/>
      <c r="U28" s="681"/>
      <c r="V28" s="681"/>
      <c r="W28" s="681"/>
      <c r="X28" s="681"/>
      <c r="Y28" s="682"/>
      <c r="Z28" s="713">
        <v>0</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303</v>
      </c>
      <c r="CE28" s="724"/>
      <c r="CF28" s="724"/>
      <c r="CG28" s="724"/>
      <c r="CH28" s="724"/>
      <c r="CI28" s="724"/>
      <c r="CJ28" s="724"/>
      <c r="CK28" s="724"/>
      <c r="CL28" s="724"/>
      <c r="CM28" s="724"/>
      <c r="CN28" s="724"/>
      <c r="CO28" s="724"/>
      <c r="CP28" s="724"/>
      <c r="CQ28" s="725"/>
      <c r="CR28" s="680">
        <v>726013</v>
      </c>
      <c r="CS28" s="681"/>
      <c r="CT28" s="681"/>
      <c r="CU28" s="681"/>
      <c r="CV28" s="681"/>
      <c r="CW28" s="681"/>
      <c r="CX28" s="681"/>
      <c r="CY28" s="682"/>
      <c r="CZ28" s="683">
        <v>7.4</v>
      </c>
      <c r="DA28" s="701"/>
      <c r="DB28" s="701"/>
      <c r="DC28" s="702"/>
      <c r="DD28" s="686">
        <v>653820</v>
      </c>
      <c r="DE28" s="681"/>
      <c r="DF28" s="681"/>
      <c r="DG28" s="681"/>
      <c r="DH28" s="681"/>
      <c r="DI28" s="681"/>
      <c r="DJ28" s="681"/>
      <c r="DK28" s="682"/>
      <c r="DL28" s="686">
        <v>653820</v>
      </c>
      <c r="DM28" s="681"/>
      <c r="DN28" s="681"/>
      <c r="DO28" s="681"/>
      <c r="DP28" s="681"/>
      <c r="DQ28" s="681"/>
      <c r="DR28" s="681"/>
      <c r="DS28" s="681"/>
      <c r="DT28" s="681"/>
      <c r="DU28" s="681"/>
      <c r="DV28" s="682"/>
      <c r="DW28" s="683">
        <v>17.8</v>
      </c>
      <c r="DX28" s="701"/>
      <c r="DY28" s="701"/>
      <c r="DZ28" s="701"/>
      <c r="EA28" s="701"/>
      <c r="EB28" s="701"/>
      <c r="EC28" s="719"/>
    </row>
    <row r="29" spans="2:133" ht="11.25" customHeight="1" x14ac:dyDescent="0.15">
      <c r="B29" s="677" t="s">
        <v>304</v>
      </c>
      <c r="C29" s="678"/>
      <c r="D29" s="678"/>
      <c r="E29" s="678"/>
      <c r="F29" s="678"/>
      <c r="G29" s="678"/>
      <c r="H29" s="678"/>
      <c r="I29" s="678"/>
      <c r="J29" s="678"/>
      <c r="K29" s="678"/>
      <c r="L29" s="678"/>
      <c r="M29" s="678"/>
      <c r="N29" s="678"/>
      <c r="O29" s="678"/>
      <c r="P29" s="678"/>
      <c r="Q29" s="679"/>
      <c r="R29" s="680">
        <v>146075</v>
      </c>
      <c r="S29" s="681"/>
      <c r="T29" s="681"/>
      <c r="U29" s="681"/>
      <c r="V29" s="681"/>
      <c r="W29" s="681"/>
      <c r="X29" s="681"/>
      <c r="Y29" s="682"/>
      <c r="Z29" s="713">
        <v>1.4</v>
      </c>
      <c r="AA29" s="713"/>
      <c r="AB29" s="713"/>
      <c r="AC29" s="713"/>
      <c r="AD29" s="714" t="s">
        <v>128</v>
      </c>
      <c r="AE29" s="714"/>
      <c r="AF29" s="714"/>
      <c r="AG29" s="714"/>
      <c r="AH29" s="714"/>
      <c r="AI29" s="714"/>
      <c r="AJ29" s="714"/>
      <c r="AK29" s="714"/>
      <c r="AL29" s="683" t="s">
        <v>228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305</v>
      </c>
      <c r="CE29" s="770"/>
      <c r="CF29" s="727" t="s">
        <v>306</v>
      </c>
      <c r="CG29" s="724"/>
      <c r="CH29" s="724"/>
      <c r="CI29" s="724"/>
      <c r="CJ29" s="724"/>
      <c r="CK29" s="724"/>
      <c r="CL29" s="724"/>
      <c r="CM29" s="724"/>
      <c r="CN29" s="724"/>
      <c r="CO29" s="724"/>
      <c r="CP29" s="724"/>
      <c r="CQ29" s="725"/>
      <c r="CR29" s="680">
        <v>726013</v>
      </c>
      <c r="CS29" s="699"/>
      <c r="CT29" s="699"/>
      <c r="CU29" s="699"/>
      <c r="CV29" s="699"/>
      <c r="CW29" s="699"/>
      <c r="CX29" s="699"/>
      <c r="CY29" s="700"/>
      <c r="CZ29" s="683">
        <v>7.4</v>
      </c>
      <c r="DA29" s="701"/>
      <c r="DB29" s="701"/>
      <c r="DC29" s="702"/>
      <c r="DD29" s="686">
        <v>653820</v>
      </c>
      <c r="DE29" s="699"/>
      <c r="DF29" s="699"/>
      <c r="DG29" s="699"/>
      <c r="DH29" s="699"/>
      <c r="DI29" s="699"/>
      <c r="DJ29" s="699"/>
      <c r="DK29" s="700"/>
      <c r="DL29" s="686">
        <v>653820</v>
      </c>
      <c r="DM29" s="699"/>
      <c r="DN29" s="699"/>
      <c r="DO29" s="699"/>
      <c r="DP29" s="699"/>
      <c r="DQ29" s="699"/>
      <c r="DR29" s="699"/>
      <c r="DS29" s="699"/>
      <c r="DT29" s="699"/>
      <c r="DU29" s="699"/>
      <c r="DV29" s="700"/>
      <c r="DW29" s="683">
        <v>17.8</v>
      </c>
      <c r="DX29" s="701"/>
      <c r="DY29" s="701"/>
      <c r="DZ29" s="701"/>
      <c r="EA29" s="701"/>
      <c r="EB29" s="701"/>
      <c r="EC29" s="719"/>
    </row>
    <row r="30" spans="2:133" ht="11.25" customHeight="1" x14ac:dyDescent="0.15">
      <c r="B30" s="677" t="s">
        <v>307</v>
      </c>
      <c r="C30" s="678"/>
      <c r="D30" s="678"/>
      <c r="E30" s="678"/>
      <c r="F30" s="678"/>
      <c r="G30" s="678"/>
      <c r="H30" s="678"/>
      <c r="I30" s="678"/>
      <c r="J30" s="678"/>
      <c r="K30" s="678"/>
      <c r="L30" s="678"/>
      <c r="M30" s="678"/>
      <c r="N30" s="678"/>
      <c r="O30" s="678"/>
      <c r="P30" s="678"/>
      <c r="Q30" s="679"/>
      <c r="R30" s="680">
        <v>23103</v>
      </c>
      <c r="S30" s="681"/>
      <c r="T30" s="681"/>
      <c r="U30" s="681"/>
      <c r="V30" s="681"/>
      <c r="W30" s="681"/>
      <c r="X30" s="681"/>
      <c r="Y30" s="682"/>
      <c r="Z30" s="713">
        <v>0.2</v>
      </c>
      <c r="AA30" s="713"/>
      <c r="AB30" s="713"/>
      <c r="AC30" s="713"/>
      <c r="AD30" s="714" t="s">
        <v>228</v>
      </c>
      <c r="AE30" s="714"/>
      <c r="AF30" s="714"/>
      <c r="AG30" s="714"/>
      <c r="AH30" s="714"/>
      <c r="AI30" s="714"/>
      <c r="AJ30" s="714"/>
      <c r="AK30" s="714"/>
      <c r="AL30" s="683" t="s">
        <v>228</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694511</v>
      </c>
      <c r="CS30" s="681"/>
      <c r="CT30" s="681"/>
      <c r="CU30" s="681"/>
      <c r="CV30" s="681"/>
      <c r="CW30" s="681"/>
      <c r="CX30" s="681"/>
      <c r="CY30" s="682"/>
      <c r="CZ30" s="683">
        <v>7</v>
      </c>
      <c r="DA30" s="701"/>
      <c r="DB30" s="701"/>
      <c r="DC30" s="702"/>
      <c r="DD30" s="686">
        <v>622318</v>
      </c>
      <c r="DE30" s="681"/>
      <c r="DF30" s="681"/>
      <c r="DG30" s="681"/>
      <c r="DH30" s="681"/>
      <c r="DI30" s="681"/>
      <c r="DJ30" s="681"/>
      <c r="DK30" s="682"/>
      <c r="DL30" s="686">
        <v>622318</v>
      </c>
      <c r="DM30" s="681"/>
      <c r="DN30" s="681"/>
      <c r="DO30" s="681"/>
      <c r="DP30" s="681"/>
      <c r="DQ30" s="681"/>
      <c r="DR30" s="681"/>
      <c r="DS30" s="681"/>
      <c r="DT30" s="681"/>
      <c r="DU30" s="681"/>
      <c r="DV30" s="682"/>
      <c r="DW30" s="683">
        <v>16.899999999999999</v>
      </c>
      <c r="DX30" s="701"/>
      <c r="DY30" s="701"/>
      <c r="DZ30" s="701"/>
      <c r="EA30" s="701"/>
      <c r="EB30" s="701"/>
      <c r="EC30" s="719"/>
    </row>
    <row r="31" spans="2:133" ht="11.25" customHeight="1" x14ac:dyDescent="0.15">
      <c r="B31" s="677" t="s">
        <v>311</v>
      </c>
      <c r="C31" s="678"/>
      <c r="D31" s="678"/>
      <c r="E31" s="678"/>
      <c r="F31" s="678"/>
      <c r="G31" s="678"/>
      <c r="H31" s="678"/>
      <c r="I31" s="678"/>
      <c r="J31" s="678"/>
      <c r="K31" s="678"/>
      <c r="L31" s="678"/>
      <c r="M31" s="678"/>
      <c r="N31" s="678"/>
      <c r="O31" s="678"/>
      <c r="P31" s="678"/>
      <c r="Q31" s="679"/>
      <c r="R31" s="680">
        <v>1984936</v>
      </c>
      <c r="S31" s="681"/>
      <c r="T31" s="681"/>
      <c r="U31" s="681"/>
      <c r="V31" s="681"/>
      <c r="W31" s="681"/>
      <c r="X31" s="681"/>
      <c r="Y31" s="682"/>
      <c r="Z31" s="713">
        <v>19.600000000000001</v>
      </c>
      <c r="AA31" s="713"/>
      <c r="AB31" s="713"/>
      <c r="AC31" s="713"/>
      <c r="AD31" s="714" t="s">
        <v>128</v>
      </c>
      <c r="AE31" s="714"/>
      <c r="AF31" s="714"/>
      <c r="AG31" s="714"/>
      <c r="AH31" s="714"/>
      <c r="AI31" s="714"/>
      <c r="AJ31" s="714"/>
      <c r="AK31" s="714"/>
      <c r="AL31" s="683" t="s">
        <v>228</v>
      </c>
      <c r="AM31" s="684"/>
      <c r="AN31" s="684"/>
      <c r="AO31" s="715"/>
      <c r="AP31" s="754" t="s">
        <v>312</v>
      </c>
      <c r="AQ31" s="755"/>
      <c r="AR31" s="755"/>
      <c r="AS31" s="755"/>
      <c r="AT31" s="760" t="s">
        <v>313</v>
      </c>
      <c r="AU31" s="231"/>
      <c r="AV31" s="231"/>
      <c r="AW31" s="231"/>
      <c r="AX31" s="746" t="s">
        <v>186</v>
      </c>
      <c r="AY31" s="747"/>
      <c r="AZ31" s="747"/>
      <c r="BA31" s="747"/>
      <c r="BB31" s="747"/>
      <c r="BC31" s="747"/>
      <c r="BD31" s="747"/>
      <c r="BE31" s="747"/>
      <c r="BF31" s="748"/>
      <c r="BG31" s="749">
        <v>98.3</v>
      </c>
      <c r="BH31" s="750"/>
      <c r="BI31" s="750"/>
      <c r="BJ31" s="750"/>
      <c r="BK31" s="750"/>
      <c r="BL31" s="750"/>
      <c r="BM31" s="751">
        <v>96.6</v>
      </c>
      <c r="BN31" s="750"/>
      <c r="BO31" s="750"/>
      <c r="BP31" s="750"/>
      <c r="BQ31" s="752"/>
      <c r="BR31" s="749">
        <v>98.9</v>
      </c>
      <c r="BS31" s="750"/>
      <c r="BT31" s="750"/>
      <c r="BU31" s="750"/>
      <c r="BV31" s="750"/>
      <c r="BW31" s="750"/>
      <c r="BX31" s="751">
        <v>96.6</v>
      </c>
      <c r="BY31" s="750"/>
      <c r="BZ31" s="750"/>
      <c r="CA31" s="750"/>
      <c r="CB31" s="752"/>
      <c r="CD31" s="771"/>
      <c r="CE31" s="772"/>
      <c r="CF31" s="727" t="s">
        <v>314</v>
      </c>
      <c r="CG31" s="724"/>
      <c r="CH31" s="724"/>
      <c r="CI31" s="724"/>
      <c r="CJ31" s="724"/>
      <c r="CK31" s="724"/>
      <c r="CL31" s="724"/>
      <c r="CM31" s="724"/>
      <c r="CN31" s="724"/>
      <c r="CO31" s="724"/>
      <c r="CP31" s="724"/>
      <c r="CQ31" s="725"/>
      <c r="CR31" s="680">
        <v>31502</v>
      </c>
      <c r="CS31" s="699"/>
      <c r="CT31" s="699"/>
      <c r="CU31" s="699"/>
      <c r="CV31" s="699"/>
      <c r="CW31" s="699"/>
      <c r="CX31" s="699"/>
      <c r="CY31" s="700"/>
      <c r="CZ31" s="683">
        <v>0.3</v>
      </c>
      <c r="DA31" s="701"/>
      <c r="DB31" s="701"/>
      <c r="DC31" s="702"/>
      <c r="DD31" s="686">
        <v>31502</v>
      </c>
      <c r="DE31" s="699"/>
      <c r="DF31" s="699"/>
      <c r="DG31" s="699"/>
      <c r="DH31" s="699"/>
      <c r="DI31" s="699"/>
      <c r="DJ31" s="699"/>
      <c r="DK31" s="700"/>
      <c r="DL31" s="686">
        <v>31502</v>
      </c>
      <c r="DM31" s="699"/>
      <c r="DN31" s="699"/>
      <c r="DO31" s="699"/>
      <c r="DP31" s="699"/>
      <c r="DQ31" s="699"/>
      <c r="DR31" s="699"/>
      <c r="DS31" s="699"/>
      <c r="DT31" s="699"/>
      <c r="DU31" s="699"/>
      <c r="DV31" s="700"/>
      <c r="DW31" s="683">
        <v>0.9</v>
      </c>
      <c r="DX31" s="701"/>
      <c r="DY31" s="701"/>
      <c r="DZ31" s="701"/>
      <c r="EA31" s="701"/>
      <c r="EB31" s="701"/>
      <c r="EC31" s="719"/>
    </row>
    <row r="32" spans="2:133" ht="11.25" customHeight="1" x14ac:dyDescent="0.15">
      <c r="B32" s="763" t="s">
        <v>315</v>
      </c>
      <c r="C32" s="764"/>
      <c r="D32" s="764"/>
      <c r="E32" s="764"/>
      <c r="F32" s="764"/>
      <c r="G32" s="764"/>
      <c r="H32" s="764"/>
      <c r="I32" s="764"/>
      <c r="J32" s="764"/>
      <c r="K32" s="764"/>
      <c r="L32" s="764"/>
      <c r="M32" s="764"/>
      <c r="N32" s="764"/>
      <c r="O32" s="764"/>
      <c r="P32" s="764"/>
      <c r="Q32" s="765"/>
      <c r="R32" s="680" t="s">
        <v>228</v>
      </c>
      <c r="S32" s="681"/>
      <c r="T32" s="681"/>
      <c r="U32" s="681"/>
      <c r="V32" s="681"/>
      <c r="W32" s="681"/>
      <c r="X32" s="681"/>
      <c r="Y32" s="682"/>
      <c r="Z32" s="713" t="s">
        <v>178</v>
      </c>
      <c r="AA32" s="713"/>
      <c r="AB32" s="713"/>
      <c r="AC32" s="713"/>
      <c r="AD32" s="714" t="s">
        <v>228</v>
      </c>
      <c r="AE32" s="714"/>
      <c r="AF32" s="714"/>
      <c r="AG32" s="714"/>
      <c r="AH32" s="714"/>
      <c r="AI32" s="714"/>
      <c r="AJ32" s="714"/>
      <c r="AK32" s="714"/>
      <c r="AL32" s="683" t="s">
        <v>228</v>
      </c>
      <c r="AM32" s="684"/>
      <c r="AN32" s="684"/>
      <c r="AO32" s="715"/>
      <c r="AP32" s="756"/>
      <c r="AQ32" s="757"/>
      <c r="AR32" s="757"/>
      <c r="AS32" s="757"/>
      <c r="AT32" s="761"/>
      <c r="AU32" s="230" t="s">
        <v>316</v>
      </c>
      <c r="AV32" s="230"/>
      <c r="AW32" s="230"/>
      <c r="AX32" s="677" t="s">
        <v>317</v>
      </c>
      <c r="AY32" s="678"/>
      <c r="AZ32" s="678"/>
      <c r="BA32" s="678"/>
      <c r="BB32" s="678"/>
      <c r="BC32" s="678"/>
      <c r="BD32" s="678"/>
      <c r="BE32" s="678"/>
      <c r="BF32" s="679"/>
      <c r="BG32" s="753">
        <v>98.8</v>
      </c>
      <c r="BH32" s="699"/>
      <c r="BI32" s="699"/>
      <c r="BJ32" s="699"/>
      <c r="BK32" s="699"/>
      <c r="BL32" s="699"/>
      <c r="BM32" s="684">
        <v>96.9</v>
      </c>
      <c r="BN32" s="745"/>
      <c r="BO32" s="745"/>
      <c r="BP32" s="745"/>
      <c r="BQ32" s="723"/>
      <c r="BR32" s="753">
        <v>98.8</v>
      </c>
      <c r="BS32" s="699"/>
      <c r="BT32" s="699"/>
      <c r="BU32" s="699"/>
      <c r="BV32" s="699"/>
      <c r="BW32" s="699"/>
      <c r="BX32" s="684">
        <v>96.5</v>
      </c>
      <c r="BY32" s="745"/>
      <c r="BZ32" s="745"/>
      <c r="CA32" s="745"/>
      <c r="CB32" s="723"/>
      <c r="CD32" s="773"/>
      <c r="CE32" s="774"/>
      <c r="CF32" s="727" t="s">
        <v>318</v>
      </c>
      <c r="CG32" s="724"/>
      <c r="CH32" s="724"/>
      <c r="CI32" s="724"/>
      <c r="CJ32" s="724"/>
      <c r="CK32" s="724"/>
      <c r="CL32" s="724"/>
      <c r="CM32" s="724"/>
      <c r="CN32" s="724"/>
      <c r="CO32" s="724"/>
      <c r="CP32" s="724"/>
      <c r="CQ32" s="725"/>
      <c r="CR32" s="680" t="s">
        <v>128</v>
      </c>
      <c r="CS32" s="681"/>
      <c r="CT32" s="681"/>
      <c r="CU32" s="681"/>
      <c r="CV32" s="681"/>
      <c r="CW32" s="681"/>
      <c r="CX32" s="681"/>
      <c r="CY32" s="682"/>
      <c r="CZ32" s="683" t="s">
        <v>128</v>
      </c>
      <c r="DA32" s="701"/>
      <c r="DB32" s="701"/>
      <c r="DC32" s="702"/>
      <c r="DD32" s="686" t="s">
        <v>128</v>
      </c>
      <c r="DE32" s="681"/>
      <c r="DF32" s="681"/>
      <c r="DG32" s="681"/>
      <c r="DH32" s="681"/>
      <c r="DI32" s="681"/>
      <c r="DJ32" s="681"/>
      <c r="DK32" s="682"/>
      <c r="DL32" s="686" t="s">
        <v>128</v>
      </c>
      <c r="DM32" s="681"/>
      <c r="DN32" s="681"/>
      <c r="DO32" s="681"/>
      <c r="DP32" s="681"/>
      <c r="DQ32" s="681"/>
      <c r="DR32" s="681"/>
      <c r="DS32" s="681"/>
      <c r="DT32" s="681"/>
      <c r="DU32" s="681"/>
      <c r="DV32" s="682"/>
      <c r="DW32" s="683" t="s">
        <v>128</v>
      </c>
      <c r="DX32" s="701"/>
      <c r="DY32" s="701"/>
      <c r="DZ32" s="701"/>
      <c r="EA32" s="701"/>
      <c r="EB32" s="701"/>
      <c r="EC32" s="719"/>
    </row>
    <row r="33" spans="2:133" ht="11.25" customHeight="1" x14ac:dyDescent="0.15">
      <c r="B33" s="677" t="s">
        <v>319</v>
      </c>
      <c r="C33" s="678"/>
      <c r="D33" s="678"/>
      <c r="E33" s="678"/>
      <c r="F33" s="678"/>
      <c r="G33" s="678"/>
      <c r="H33" s="678"/>
      <c r="I33" s="678"/>
      <c r="J33" s="678"/>
      <c r="K33" s="678"/>
      <c r="L33" s="678"/>
      <c r="M33" s="678"/>
      <c r="N33" s="678"/>
      <c r="O33" s="678"/>
      <c r="P33" s="678"/>
      <c r="Q33" s="679"/>
      <c r="R33" s="680">
        <v>2488080</v>
      </c>
      <c r="S33" s="681"/>
      <c r="T33" s="681"/>
      <c r="U33" s="681"/>
      <c r="V33" s="681"/>
      <c r="W33" s="681"/>
      <c r="X33" s="681"/>
      <c r="Y33" s="682"/>
      <c r="Z33" s="713">
        <v>24.6</v>
      </c>
      <c r="AA33" s="713"/>
      <c r="AB33" s="713"/>
      <c r="AC33" s="713"/>
      <c r="AD33" s="714" t="s">
        <v>228</v>
      </c>
      <c r="AE33" s="714"/>
      <c r="AF33" s="714"/>
      <c r="AG33" s="714"/>
      <c r="AH33" s="714"/>
      <c r="AI33" s="714"/>
      <c r="AJ33" s="714"/>
      <c r="AK33" s="714"/>
      <c r="AL33" s="683" t="s">
        <v>128</v>
      </c>
      <c r="AM33" s="684"/>
      <c r="AN33" s="684"/>
      <c r="AO33" s="715"/>
      <c r="AP33" s="758"/>
      <c r="AQ33" s="759"/>
      <c r="AR33" s="759"/>
      <c r="AS33" s="759"/>
      <c r="AT33" s="762"/>
      <c r="AU33" s="232"/>
      <c r="AV33" s="232"/>
      <c r="AW33" s="232"/>
      <c r="AX33" s="661" t="s">
        <v>320</v>
      </c>
      <c r="AY33" s="662"/>
      <c r="AZ33" s="662"/>
      <c r="BA33" s="662"/>
      <c r="BB33" s="662"/>
      <c r="BC33" s="662"/>
      <c r="BD33" s="662"/>
      <c r="BE33" s="662"/>
      <c r="BF33" s="663"/>
      <c r="BG33" s="744">
        <v>97.1</v>
      </c>
      <c r="BH33" s="665"/>
      <c r="BI33" s="665"/>
      <c r="BJ33" s="665"/>
      <c r="BK33" s="665"/>
      <c r="BL33" s="665"/>
      <c r="BM33" s="707">
        <v>95</v>
      </c>
      <c r="BN33" s="665"/>
      <c r="BO33" s="665"/>
      <c r="BP33" s="665"/>
      <c r="BQ33" s="709"/>
      <c r="BR33" s="744">
        <v>98.7</v>
      </c>
      <c r="BS33" s="665"/>
      <c r="BT33" s="665"/>
      <c r="BU33" s="665"/>
      <c r="BV33" s="665"/>
      <c r="BW33" s="665"/>
      <c r="BX33" s="707">
        <v>95.3</v>
      </c>
      <c r="BY33" s="665"/>
      <c r="BZ33" s="665"/>
      <c r="CA33" s="665"/>
      <c r="CB33" s="709"/>
      <c r="CD33" s="727" t="s">
        <v>321</v>
      </c>
      <c r="CE33" s="724"/>
      <c r="CF33" s="724"/>
      <c r="CG33" s="724"/>
      <c r="CH33" s="724"/>
      <c r="CI33" s="724"/>
      <c r="CJ33" s="724"/>
      <c r="CK33" s="724"/>
      <c r="CL33" s="724"/>
      <c r="CM33" s="724"/>
      <c r="CN33" s="724"/>
      <c r="CO33" s="724"/>
      <c r="CP33" s="724"/>
      <c r="CQ33" s="725"/>
      <c r="CR33" s="680">
        <v>5573558</v>
      </c>
      <c r="CS33" s="699"/>
      <c r="CT33" s="699"/>
      <c r="CU33" s="699"/>
      <c r="CV33" s="699"/>
      <c r="CW33" s="699"/>
      <c r="CX33" s="699"/>
      <c r="CY33" s="700"/>
      <c r="CZ33" s="683">
        <v>56.4</v>
      </c>
      <c r="DA33" s="701"/>
      <c r="DB33" s="701"/>
      <c r="DC33" s="702"/>
      <c r="DD33" s="686">
        <v>2826213</v>
      </c>
      <c r="DE33" s="699"/>
      <c r="DF33" s="699"/>
      <c r="DG33" s="699"/>
      <c r="DH33" s="699"/>
      <c r="DI33" s="699"/>
      <c r="DJ33" s="699"/>
      <c r="DK33" s="700"/>
      <c r="DL33" s="686">
        <v>1234626</v>
      </c>
      <c r="DM33" s="699"/>
      <c r="DN33" s="699"/>
      <c r="DO33" s="699"/>
      <c r="DP33" s="699"/>
      <c r="DQ33" s="699"/>
      <c r="DR33" s="699"/>
      <c r="DS33" s="699"/>
      <c r="DT33" s="699"/>
      <c r="DU33" s="699"/>
      <c r="DV33" s="700"/>
      <c r="DW33" s="683">
        <v>33.6</v>
      </c>
      <c r="DX33" s="701"/>
      <c r="DY33" s="701"/>
      <c r="DZ33" s="701"/>
      <c r="EA33" s="701"/>
      <c r="EB33" s="701"/>
      <c r="EC33" s="719"/>
    </row>
    <row r="34" spans="2:133" ht="11.25" customHeight="1" x14ac:dyDescent="0.15">
      <c r="B34" s="677" t="s">
        <v>322</v>
      </c>
      <c r="C34" s="678"/>
      <c r="D34" s="678"/>
      <c r="E34" s="678"/>
      <c r="F34" s="678"/>
      <c r="G34" s="678"/>
      <c r="H34" s="678"/>
      <c r="I34" s="678"/>
      <c r="J34" s="678"/>
      <c r="K34" s="678"/>
      <c r="L34" s="678"/>
      <c r="M34" s="678"/>
      <c r="N34" s="678"/>
      <c r="O34" s="678"/>
      <c r="P34" s="678"/>
      <c r="Q34" s="679"/>
      <c r="R34" s="680">
        <v>3460</v>
      </c>
      <c r="S34" s="681"/>
      <c r="T34" s="681"/>
      <c r="U34" s="681"/>
      <c r="V34" s="681"/>
      <c r="W34" s="681"/>
      <c r="X34" s="681"/>
      <c r="Y34" s="682"/>
      <c r="Z34" s="713">
        <v>0</v>
      </c>
      <c r="AA34" s="713"/>
      <c r="AB34" s="713"/>
      <c r="AC34" s="713"/>
      <c r="AD34" s="714" t="s">
        <v>128</v>
      </c>
      <c r="AE34" s="714"/>
      <c r="AF34" s="714"/>
      <c r="AG34" s="714"/>
      <c r="AH34" s="714"/>
      <c r="AI34" s="714"/>
      <c r="AJ34" s="714"/>
      <c r="AK34" s="714"/>
      <c r="AL34" s="683" t="s">
        <v>228</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1499266</v>
      </c>
      <c r="CS34" s="681"/>
      <c r="CT34" s="681"/>
      <c r="CU34" s="681"/>
      <c r="CV34" s="681"/>
      <c r="CW34" s="681"/>
      <c r="CX34" s="681"/>
      <c r="CY34" s="682"/>
      <c r="CZ34" s="683">
        <v>15.2</v>
      </c>
      <c r="DA34" s="701"/>
      <c r="DB34" s="701"/>
      <c r="DC34" s="702"/>
      <c r="DD34" s="686">
        <v>723707</v>
      </c>
      <c r="DE34" s="681"/>
      <c r="DF34" s="681"/>
      <c r="DG34" s="681"/>
      <c r="DH34" s="681"/>
      <c r="DI34" s="681"/>
      <c r="DJ34" s="681"/>
      <c r="DK34" s="682"/>
      <c r="DL34" s="686">
        <v>523817</v>
      </c>
      <c r="DM34" s="681"/>
      <c r="DN34" s="681"/>
      <c r="DO34" s="681"/>
      <c r="DP34" s="681"/>
      <c r="DQ34" s="681"/>
      <c r="DR34" s="681"/>
      <c r="DS34" s="681"/>
      <c r="DT34" s="681"/>
      <c r="DU34" s="681"/>
      <c r="DV34" s="682"/>
      <c r="DW34" s="683">
        <v>14.3</v>
      </c>
      <c r="DX34" s="701"/>
      <c r="DY34" s="701"/>
      <c r="DZ34" s="701"/>
      <c r="EA34" s="701"/>
      <c r="EB34" s="701"/>
      <c r="EC34" s="719"/>
    </row>
    <row r="35" spans="2:133" ht="11.25" customHeight="1" x14ac:dyDescent="0.15">
      <c r="B35" s="677" t="s">
        <v>324</v>
      </c>
      <c r="C35" s="678"/>
      <c r="D35" s="678"/>
      <c r="E35" s="678"/>
      <c r="F35" s="678"/>
      <c r="G35" s="678"/>
      <c r="H35" s="678"/>
      <c r="I35" s="678"/>
      <c r="J35" s="678"/>
      <c r="K35" s="678"/>
      <c r="L35" s="678"/>
      <c r="M35" s="678"/>
      <c r="N35" s="678"/>
      <c r="O35" s="678"/>
      <c r="P35" s="678"/>
      <c r="Q35" s="679"/>
      <c r="R35" s="680">
        <v>304710</v>
      </c>
      <c r="S35" s="681"/>
      <c r="T35" s="681"/>
      <c r="U35" s="681"/>
      <c r="V35" s="681"/>
      <c r="W35" s="681"/>
      <c r="X35" s="681"/>
      <c r="Y35" s="682"/>
      <c r="Z35" s="713">
        <v>3</v>
      </c>
      <c r="AA35" s="713"/>
      <c r="AB35" s="713"/>
      <c r="AC35" s="713"/>
      <c r="AD35" s="714" t="s">
        <v>178</v>
      </c>
      <c r="AE35" s="714"/>
      <c r="AF35" s="714"/>
      <c r="AG35" s="714"/>
      <c r="AH35" s="714"/>
      <c r="AI35" s="714"/>
      <c r="AJ35" s="714"/>
      <c r="AK35" s="714"/>
      <c r="AL35" s="683" t="s">
        <v>228</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266969</v>
      </c>
      <c r="CS35" s="699"/>
      <c r="CT35" s="699"/>
      <c r="CU35" s="699"/>
      <c r="CV35" s="699"/>
      <c r="CW35" s="699"/>
      <c r="CX35" s="699"/>
      <c r="CY35" s="700"/>
      <c r="CZ35" s="683">
        <v>2.7</v>
      </c>
      <c r="DA35" s="701"/>
      <c r="DB35" s="701"/>
      <c r="DC35" s="702"/>
      <c r="DD35" s="686">
        <v>103044</v>
      </c>
      <c r="DE35" s="699"/>
      <c r="DF35" s="699"/>
      <c r="DG35" s="699"/>
      <c r="DH35" s="699"/>
      <c r="DI35" s="699"/>
      <c r="DJ35" s="699"/>
      <c r="DK35" s="700"/>
      <c r="DL35" s="686">
        <v>103044</v>
      </c>
      <c r="DM35" s="699"/>
      <c r="DN35" s="699"/>
      <c r="DO35" s="699"/>
      <c r="DP35" s="699"/>
      <c r="DQ35" s="699"/>
      <c r="DR35" s="699"/>
      <c r="DS35" s="699"/>
      <c r="DT35" s="699"/>
      <c r="DU35" s="699"/>
      <c r="DV35" s="700"/>
      <c r="DW35" s="683">
        <v>2.8</v>
      </c>
      <c r="DX35" s="701"/>
      <c r="DY35" s="701"/>
      <c r="DZ35" s="701"/>
      <c r="EA35" s="701"/>
      <c r="EB35" s="701"/>
      <c r="EC35" s="719"/>
    </row>
    <row r="36" spans="2:133" ht="11.25" customHeight="1" x14ac:dyDescent="0.15">
      <c r="B36" s="677" t="s">
        <v>328</v>
      </c>
      <c r="C36" s="678"/>
      <c r="D36" s="678"/>
      <c r="E36" s="678"/>
      <c r="F36" s="678"/>
      <c r="G36" s="678"/>
      <c r="H36" s="678"/>
      <c r="I36" s="678"/>
      <c r="J36" s="678"/>
      <c r="K36" s="678"/>
      <c r="L36" s="678"/>
      <c r="M36" s="678"/>
      <c r="N36" s="678"/>
      <c r="O36" s="678"/>
      <c r="P36" s="678"/>
      <c r="Q36" s="679"/>
      <c r="R36" s="680">
        <v>224643</v>
      </c>
      <c r="S36" s="681"/>
      <c r="T36" s="681"/>
      <c r="U36" s="681"/>
      <c r="V36" s="681"/>
      <c r="W36" s="681"/>
      <c r="X36" s="681"/>
      <c r="Y36" s="682"/>
      <c r="Z36" s="713">
        <v>2.2000000000000002</v>
      </c>
      <c r="AA36" s="713"/>
      <c r="AB36" s="713"/>
      <c r="AC36" s="713"/>
      <c r="AD36" s="714" t="s">
        <v>228</v>
      </c>
      <c r="AE36" s="714"/>
      <c r="AF36" s="714"/>
      <c r="AG36" s="714"/>
      <c r="AH36" s="714"/>
      <c r="AI36" s="714"/>
      <c r="AJ36" s="714"/>
      <c r="AK36" s="714"/>
      <c r="AL36" s="683" t="s">
        <v>228</v>
      </c>
      <c r="AM36" s="684"/>
      <c r="AN36" s="684"/>
      <c r="AO36" s="715"/>
      <c r="AP36" s="235"/>
      <c r="AQ36" s="732" t="s">
        <v>329</v>
      </c>
      <c r="AR36" s="733"/>
      <c r="AS36" s="733"/>
      <c r="AT36" s="733"/>
      <c r="AU36" s="733"/>
      <c r="AV36" s="733"/>
      <c r="AW36" s="733"/>
      <c r="AX36" s="733"/>
      <c r="AY36" s="734"/>
      <c r="AZ36" s="735">
        <v>1084175</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54877</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2101438</v>
      </c>
      <c r="CS36" s="681"/>
      <c r="CT36" s="681"/>
      <c r="CU36" s="681"/>
      <c r="CV36" s="681"/>
      <c r="CW36" s="681"/>
      <c r="CX36" s="681"/>
      <c r="CY36" s="682"/>
      <c r="CZ36" s="683">
        <v>21.3</v>
      </c>
      <c r="DA36" s="701"/>
      <c r="DB36" s="701"/>
      <c r="DC36" s="702"/>
      <c r="DD36" s="686">
        <v>933258</v>
      </c>
      <c r="DE36" s="681"/>
      <c r="DF36" s="681"/>
      <c r="DG36" s="681"/>
      <c r="DH36" s="681"/>
      <c r="DI36" s="681"/>
      <c r="DJ36" s="681"/>
      <c r="DK36" s="682"/>
      <c r="DL36" s="686">
        <v>498766</v>
      </c>
      <c r="DM36" s="681"/>
      <c r="DN36" s="681"/>
      <c r="DO36" s="681"/>
      <c r="DP36" s="681"/>
      <c r="DQ36" s="681"/>
      <c r="DR36" s="681"/>
      <c r="DS36" s="681"/>
      <c r="DT36" s="681"/>
      <c r="DU36" s="681"/>
      <c r="DV36" s="682"/>
      <c r="DW36" s="683">
        <v>13.6</v>
      </c>
      <c r="DX36" s="701"/>
      <c r="DY36" s="701"/>
      <c r="DZ36" s="701"/>
      <c r="EA36" s="701"/>
      <c r="EB36" s="701"/>
      <c r="EC36" s="719"/>
    </row>
    <row r="37" spans="2:133" ht="11.25" customHeight="1" x14ac:dyDescent="0.15">
      <c r="B37" s="677" t="s">
        <v>332</v>
      </c>
      <c r="C37" s="678"/>
      <c r="D37" s="678"/>
      <c r="E37" s="678"/>
      <c r="F37" s="678"/>
      <c r="G37" s="678"/>
      <c r="H37" s="678"/>
      <c r="I37" s="678"/>
      <c r="J37" s="678"/>
      <c r="K37" s="678"/>
      <c r="L37" s="678"/>
      <c r="M37" s="678"/>
      <c r="N37" s="678"/>
      <c r="O37" s="678"/>
      <c r="P37" s="678"/>
      <c r="Q37" s="679"/>
      <c r="R37" s="680">
        <v>175785</v>
      </c>
      <c r="S37" s="681"/>
      <c r="T37" s="681"/>
      <c r="U37" s="681"/>
      <c r="V37" s="681"/>
      <c r="W37" s="681"/>
      <c r="X37" s="681"/>
      <c r="Y37" s="682"/>
      <c r="Z37" s="713">
        <v>1.7</v>
      </c>
      <c r="AA37" s="713"/>
      <c r="AB37" s="713"/>
      <c r="AC37" s="713"/>
      <c r="AD37" s="714" t="s">
        <v>128</v>
      </c>
      <c r="AE37" s="714"/>
      <c r="AF37" s="714"/>
      <c r="AG37" s="714"/>
      <c r="AH37" s="714"/>
      <c r="AI37" s="714"/>
      <c r="AJ37" s="714"/>
      <c r="AK37" s="714"/>
      <c r="AL37" s="683" t="s">
        <v>178</v>
      </c>
      <c r="AM37" s="684"/>
      <c r="AN37" s="684"/>
      <c r="AO37" s="715"/>
      <c r="AQ37" s="720" t="s">
        <v>333</v>
      </c>
      <c r="AR37" s="721"/>
      <c r="AS37" s="721"/>
      <c r="AT37" s="721"/>
      <c r="AU37" s="721"/>
      <c r="AV37" s="721"/>
      <c r="AW37" s="721"/>
      <c r="AX37" s="721"/>
      <c r="AY37" s="722"/>
      <c r="AZ37" s="680">
        <v>447666</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v>22105</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97447</v>
      </c>
      <c r="CS37" s="699"/>
      <c r="CT37" s="699"/>
      <c r="CU37" s="699"/>
      <c r="CV37" s="699"/>
      <c r="CW37" s="699"/>
      <c r="CX37" s="699"/>
      <c r="CY37" s="700"/>
      <c r="CZ37" s="683">
        <v>1</v>
      </c>
      <c r="DA37" s="701"/>
      <c r="DB37" s="701"/>
      <c r="DC37" s="702"/>
      <c r="DD37" s="686">
        <v>32447</v>
      </c>
      <c r="DE37" s="699"/>
      <c r="DF37" s="699"/>
      <c r="DG37" s="699"/>
      <c r="DH37" s="699"/>
      <c r="DI37" s="699"/>
      <c r="DJ37" s="699"/>
      <c r="DK37" s="700"/>
      <c r="DL37" s="686">
        <v>27959</v>
      </c>
      <c r="DM37" s="699"/>
      <c r="DN37" s="699"/>
      <c r="DO37" s="699"/>
      <c r="DP37" s="699"/>
      <c r="DQ37" s="699"/>
      <c r="DR37" s="699"/>
      <c r="DS37" s="699"/>
      <c r="DT37" s="699"/>
      <c r="DU37" s="699"/>
      <c r="DV37" s="700"/>
      <c r="DW37" s="683">
        <v>0.8</v>
      </c>
      <c r="DX37" s="701"/>
      <c r="DY37" s="701"/>
      <c r="DZ37" s="701"/>
      <c r="EA37" s="701"/>
      <c r="EB37" s="701"/>
      <c r="EC37" s="719"/>
    </row>
    <row r="38" spans="2:133" ht="11.25" customHeight="1" x14ac:dyDescent="0.15">
      <c r="B38" s="677" t="s">
        <v>336</v>
      </c>
      <c r="C38" s="678"/>
      <c r="D38" s="678"/>
      <c r="E38" s="678"/>
      <c r="F38" s="678"/>
      <c r="G38" s="678"/>
      <c r="H38" s="678"/>
      <c r="I38" s="678"/>
      <c r="J38" s="678"/>
      <c r="K38" s="678"/>
      <c r="L38" s="678"/>
      <c r="M38" s="678"/>
      <c r="N38" s="678"/>
      <c r="O38" s="678"/>
      <c r="P38" s="678"/>
      <c r="Q38" s="679"/>
      <c r="R38" s="680">
        <v>127157</v>
      </c>
      <c r="S38" s="681"/>
      <c r="T38" s="681"/>
      <c r="U38" s="681"/>
      <c r="V38" s="681"/>
      <c r="W38" s="681"/>
      <c r="X38" s="681"/>
      <c r="Y38" s="682"/>
      <c r="Z38" s="713">
        <v>1.3</v>
      </c>
      <c r="AA38" s="713"/>
      <c r="AB38" s="713"/>
      <c r="AC38" s="713"/>
      <c r="AD38" s="714" t="s">
        <v>128</v>
      </c>
      <c r="AE38" s="714"/>
      <c r="AF38" s="714"/>
      <c r="AG38" s="714"/>
      <c r="AH38" s="714"/>
      <c r="AI38" s="714"/>
      <c r="AJ38" s="714"/>
      <c r="AK38" s="714"/>
      <c r="AL38" s="683" t="s">
        <v>228</v>
      </c>
      <c r="AM38" s="684"/>
      <c r="AN38" s="684"/>
      <c r="AO38" s="715"/>
      <c r="AQ38" s="720" t="s">
        <v>337</v>
      </c>
      <c r="AR38" s="721"/>
      <c r="AS38" s="721"/>
      <c r="AT38" s="721"/>
      <c r="AU38" s="721"/>
      <c r="AV38" s="721"/>
      <c r="AW38" s="721"/>
      <c r="AX38" s="721"/>
      <c r="AY38" s="722"/>
      <c r="AZ38" s="680">
        <v>100000</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1701</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409678</v>
      </c>
      <c r="CS38" s="681"/>
      <c r="CT38" s="681"/>
      <c r="CU38" s="681"/>
      <c r="CV38" s="681"/>
      <c r="CW38" s="681"/>
      <c r="CX38" s="681"/>
      <c r="CY38" s="682"/>
      <c r="CZ38" s="683">
        <v>4.0999999999999996</v>
      </c>
      <c r="DA38" s="701"/>
      <c r="DB38" s="701"/>
      <c r="DC38" s="702"/>
      <c r="DD38" s="686">
        <v>157204</v>
      </c>
      <c r="DE38" s="681"/>
      <c r="DF38" s="681"/>
      <c r="DG38" s="681"/>
      <c r="DH38" s="681"/>
      <c r="DI38" s="681"/>
      <c r="DJ38" s="681"/>
      <c r="DK38" s="682"/>
      <c r="DL38" s="686">
        <v>108999</v>
      </c>
      <c r="DM38" s="681"/>
      <c r="DN38" s="681"/>
      <c r="DO38" s="681"/>
      <c r="DP38" s="681"/>
      <c r="DQ38" s="681"/>
      <c r="DR38" s="681"/>
      <c r="DS38" s="681"/>
      <c r="DT38" s="681"/>
      <c r="DU38" s="681"/>
      <c r="DV38" s="682"/>
      <c r="DW38" s="683">
        <v>3</v>
      </c>
      <c r="DX38" s="701"/>
      <c r="DY38" s="701"/>
      <c r="DZ38" s="701"/>
      <c r="EA38" s="701"/>
      <c r="EB38" s="701"/>
      <c r="EC38" s="719"/>
    </row>
    <row r="39" spans="2:133" ht="11.25" customHeight="1" x14ac:dyDescent="0.15">
      <c r="B39" s="677" t="s">
        <v>340</v>
      </c>
      <c r="C39" s="678"/>
      <c r="D39" s="678"/>
      <c r="E39" s="678"/>
      <c r="F39" s="678"/>
      <c r="G39" s="678"/>
      <c r="H39" s="678"/>
      <c r="I39" s="678"/>
      <c r="J39" s="678"/>
      <c r="K39" s="678"/>
      <c r="L39" s="678"/>
      <c r="M39" s="678"/>
      <c r="N39" s="678"/>
      <c r="O39" s="678"/>
      <c r="P39" s="678"/>
      <c r="Q39" s="679"/>
      <c r="R39" s="680">
        <v>705864</v>
      </c>
      <c r="S39" s="681"/>
      <c r="T39" s="681"/>
      <c r="U39" s="681"/>
      <c r="V39" s="681"/>
      <c r="W39" s="681"/>
      <c r="X39" s="681"/>
      <c r="Y39" s="682"/>
      <c r="Z39" s="713">
        <v>7</v>
      </c>
      <c r="AA39" s="713"/>
      <c r="AB39" s="713"/>
      <c r="AC39" s="713"/>
      <c r="AD39" s="714" t="s">
        <v>128</v>
      </c>
      <c r="AE39" s="714"/>
      <c r="AF39" s="714"/>
      <c r="AG39" s="714"/>
      <c r="AH39" s="714"/>
      <c r="AI39" s="714"/>
      <c r="AJ39" s="714"/>
      <c r="AK39" s="714"/>
      <c r="AL39" s="683" t="s">
        <v>128</v>
      </c>
      <c r="AM39" s="684"/>
      <c r="AN39" s="684"/>
      <c r="AO39" s="715"/>
      <c r="AQ39" s="720" t="s">
        <v>341</v>
      </c>
      <c r="AR39" s="721"/>
      <c r="AS39" s="721"/>
      <c r="AT39" s="721"/>
      <c r="AU39" s="721"/>
      <c r="AV39" s="721"/>
      <c r="AW39" s="721"/>
      <c r="AX39" s="721"/>
      <c r="AY39" s="722"/>
      <c r="AZ39" s="680">
        <v>86569</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2510</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1263007</v>
      </c>
      <c r="CS39" s="699"/>
      <c r="CT39" s="699"/>
      <c r="CU39" s="699"/>
      <c r="CV39" s="699"/>
      <c r="CW39" s="699"/>
      <c r="CX39" s="699"/>
      <c r="CY39" s="700"/>
      <c r="CZ39" s="683">
        <v>12.8</v>
      </c>
      <c r="DA39" s="701"/>
      <c r="DB39" s="701"/>
      <c r="DC39" s="702"/>
      <c r="DD39" s="686">
        <v>902000</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19"/>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228</v>
      </c>
      <c r="AM40" s="684"/>
      <c r="AN40" s="684"/>
      <c r="AO40" s="715"/>
      <c r="AQ40" s="720" t="s">
        <v>345</v>
      </c>
      <c r="AR40" s="721"/>
      <c r="AS40" s="721"/>
      <c r="AT40" s="721"/>
      <c r="AU40" s="721"/>
      <c r="AV40" s="721"/>
      <c r="AW40" s="721"/>
      <c r="AX40" s="721"/>
      <c r="AY40" s="722"/>
      <c r="AZ40" s="680">
        <v>40262</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90</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v>33200</v>
      </c>
      <c r="CS40" s="681"/>
      <c r="CT40" s="681"/>
      <c r="CU40" s="681"/>
      <c r="CV40" s="681"/>
      <c r="CW40" s="681"/>
      <c r="CX40" s="681"/>
      <c r="CY40" s="682"/>
      <c r="CZ40" s="683">
        <v>0.3</v>
      </c>
      <c r="DA40" s="701"/>
      <c r="DB40" s="701"/>
      <c r="DC40" s="702"/>
      <c r="DD40" s="686">
        <v>7000</v>
      </c>
      <c r="DE40" s="681"/>
      <c r="DF40" s="681"/>
      <c r="DG40" s="681"/>
      <c r="DH40" s="681"/>
      <c r="DI40" s="681"/>
      <c r="DJ40" s="681"/>
      <c r="DK40" s="682"/>
      <c r="DL40" s="686" t="s">
        <v>128</v>
      </c>
      <c r="DM40" s="681"/>
      <c r="DN40" s="681"/>
      <c r="DO40" s="681"/>
      <c r="DP40" s="681"/>
      <c r="DQ40" s="681"/>
      <c r="DR40" s="681"/>
      <c r="DS40" s="681"/>
      <c r="DT40" s="681"/>
      <c r="DU40" s="681"/>
      <c r="DV40" s="682"/>
      <c r="DW40" s="683" t="s">
        <v>228</v>
      </c>
      <c r="DX40" s="701"/>
      <c r="DY40" s="701"/>
      <c r="DZ40" s="701"/>
      <c r="EA40" s="701"/>
      <c r="EB40" s="701"/>
      <c r="EC40" s="719"/>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0" t="s">
        <v>350</v>
      </c>
      <c r="AR41" s="721"/>
      <c r="AS41" s="721"/>
      <c r="AT41" s="721"/>
      <c r="AU41" s="721"/>
      <c r="AV41" s="721"/>
      <c r="AW41" s="721"/>
      <c r="AX41" s="721"/>
      <c r="AY41" s="722"/>
      <c r="AZ41" s="680">
        <v>115149</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v>3</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121994</v>
      </c>
      <c r="S42" s="681"/>
      <c r="T42" s="681"/>
      <c r="U42" s="681"/>
      <c r="V42" s="681"/>
      <c r="W42" s="681"/>
      <c r="X42" s="681"/>
      <c r="Y42" s="682"/>
      <c r="Z42" s="713">
        <v>1.2</v>
      </c>
      <c r="AA42" s="713"/>
      <c r="AB42" s="713"/>
      <c r="AC42" s="713"/>
      <c r="AD42" s="714" t="s">
        <v>128</v>
      </c>
      <c r="AE42" s="714"/>
      <c r="AF42" s="714"/>
      <c r="AG42" s="714"/>
      <c r="AH42" s="714"/>
      <c r="AI42" s="714"/>
      <c r="AJ42" s="714"/>
      <c r="AK42" s="714"/>
      <c r="AL42" s="683" t="s">
        <v>228</v>
      </c>
      <c r="AM42" s="684"/>
      <c r="AN42" s="684"/>
      <c r="AO42" s="715"/>
      <c r="AQ42" s="716" t="s">
        <v>354</v>
      </c>
      <c r="AR42" s="717"/>
      <c r="AS42" s="717"/>
      <c r="AT42" s="717"/>
      <c r="AU42" s="717"/>
      <c r="AV42" s="717"/>
      <c r="AW42" s="717"/>
      <c r="AX42" s="717"/>
      <c r="AY42" s="718"/>
      <c r="AZ42" s="664">
        <v>294529</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288</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1765128</v>
      </c>
      <c r="CS42" s="681"/>
      <c r="CT42" s="681"/>
      <c r="CU42" s="681"/>
      <c r="CV42" s="681"/>
      <c r="CW42" s="681"/>
      <c r="CX42" s="681"/>
      <c r="CY42" s="682"/>
      <c r="CZ42" s="683">
        <v>17.899999999999999</v>
      </c>
      <c r="DA42" s="684"/>
      <c r="DB42" s="684"/>
      <c r="DC42" s="685"/>
      <c r="DD42" s="686">
        <v>75114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10120484</v>
      </c>
      <c r="S43" s="703"/>
      <c r="T43" s="703"/>
      <c r="U43" s="703"/>
      <c r="V43" s="703"/>
      <c r="W43" s="703"/>
      <c r="X43" s="703"/>
      <c r="Y43" s="704"/>
      <c r="Z43" s="705">
        <v>100</v>
      </c>
      <c r="AA43" s="705"/>
      <c r="AB43" s="705"/>
      <c r="AC43" s="705"/>
      <c r="AD43" s="706">
        <v>3552938</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29301</v>
      </c>
      <c r="CS43" s="699"/>
      <c r="CT43" s="699"/>
      <c r="CU43" s="699"/>
      <c r="CV43" s="699"/>
      <c r="CW43" s="699"/>
      <c r="CX43" s="699"/>
      <c r="CY43" s="700"/>
      <c r="CZ43" s="683">
        <v>0.3</v>
      </c>
      <c r="DA43" s="701"/>
      <c r="DB43" s="701"/>
      <c r="DC43" s="702"/>
      <c r="DD43" s="686">
        <v>27829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1742784</v>
      </c>
      <c r="CS44" s="681"/>
      <c r="CT44" s="681"/>
      <c r="CU44" s="681"/>
      <c r="CV44" s="681"/>
      <c r="CW44" s="681"/>
      <c r="CX44" s="681"/>
      <c r="CY44" s="682"/>
      <c r="CZ44" s="683">
        <v>17.600000000000001</v>
      </c>
      <c r="DA44" s="684"/>
      <c r="DB44" s="684"/>
      <c r="DC44" s="685"/>
      <c r="DD44" s="686">
        <v>74053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816326</v>
      </c>
      <c r="CS45" s="699"/>
      <c r="CT45" s="699"/>
      <c r="CU45" s="699"/>
      <c r="CV45" s="699"/>
      <c r="CW45" s="699"/>
      <c r="CX45" s="699"/>
      <c r="CY45" s="700"/>
      <c r="CZ45" s="683">
        <v>8.3000000000000007</v>
      </c>
      <c r="DA45" s="701"/>
      <c r="DB45" s="701"/>
      <c r="DC45" s="702"/>
      <c r="DD45" s="686">
        <v>928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926458</v>
      </c>
      <c r="CS46" s="681"/>
      <c r="CT46" s="681"/>
      <c r="CU46" s="681"/>
      <c r="CV46" s="681"/>
      <c r="CW46" s="681"/>
      <c r="CX46" s="681"/>
      <c r="CY46" s="682"/>
      <c r="CZ46" s="683">
        <v>9.4</v>
      </c>
      <c r="DA46" s="684"/>
      <c r="DB46" s="684"/>
      <c r="DC46" s="685"/>
      <c r="DD46" s="686">
        <v>73125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22344</v>
      </c>
      <c r="CS47" s="699"/>
      <c r="CT47" s="699"/>
      <c r="CU47" s="699"/>
      <c r="CV47" s="699"/>
      <c r="CW47" s="699"/>
      <c r="CX47" s="699"/>
      <c r="CY47" s="700"/>
      <c r="CZ47" s="683">
        <v>0.2</v>
      </c>
      <c r="DA47" s="701"/>
      <c r="DB47" s="701"/>
      <c r="DC47" s="702"/>
      <c r="DD47" s="686">
        <v>1061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178</v>
      </c>
      <c r="CS48" s="681"/>
      <c r="CT48" s="681"/>
      <c r="CU48" s="681"/>
      <c r="CV48" s="681"/>
      <c r="CW48" s="681"/>
      <c r="CX48" s="681"/>
      <c r="CY48" s="682"/>
      <c r="CZ48" s="683" t="s">
        <v>128</v>
      </c>
      <c r="DA48" s="684"/>
      <c r="DB48" s="684"/>
      <c r="DC48" s="685"/>
      <c r="DD48" s="686" t="s">
        <v>178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9876381</v>
      </c>
      <c r="CS49" s="665"/>
      <c r="CT49" s="665"/>
      <c r="CU49" s="665"/>
      <c r="CV49" s="665"/>
      <c r="CW49" s="665"/>
      <c r="CX49" s="665"/>
      <c r="CY49" s="666"/>
      <c r="CZ49" s="667">
        <v>100</v>
      </c>
      <c r="DA49" s="668"/>
      <c r="DB49" s="668"/>
      <c r="DC49" s="669"/>
      <c r="DD49" s="670">
        <v>4795730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AOXTTj8Chg46O7cUg5Ld0xDz7o51A6PHJxbJKR3PHomI3Bqc6oTtSJlES0YkzTEGaRPzSUqWjt646NhW7Tx6w==" saltValue="m4L5pu84Twbk8XJtgS+AF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8" t="s">
        <v>369</v>
      </c>
      <c r="DK2" s="1209"/>
      <c r="DL2" s="1209"/>
      <c r="DM2" s="1209"/>
      <c r="DN2" s="1209"/>
      <c r="DO2" s="1210"/>
      <c r="DP2" s="251"/>
      <c r="DQ2" s="1208" t="s">
        <v>370</v>
      </c>
      <c r="DR2" s="1209"/>
      <c r="DS2" s="1209"/>
      <c r="DT2" s="1209"/>
      <c r="DU2" s="1209"/>
      <c r="DV2" s="1209"/>
      <c r="DW2" s="1209"/>
      <c r="DX2" s="1209"/>
      <c r="DY2" s="1209"/>
      <c r="DZ2" s="1210"/>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1" t="s">
        <v>371</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3" t="s">
        <v>373</v>
      </c>
      <c r="B5" s="1094"/>
      <c r="C5" s="1094"/>
      <c r="D5" s="1094"/>
      <c r="E5" s="1094"/>
      <c r="F5" s="1094"/>
      <c r="G5" s="1094"/>
      <c r="H5" s="1094"/>
      <c r="I5" s="1094"/>
      <c r="J5" s="1094"/>
      <c r="K5" s="1094"/>
      <c r="L5" s="1094"/>
      <c r="M5" s="1094"/>
      <c r="N5" s="1094"/>
      <c r="O5" s="1094"/>
      <c r="P5" s="1095"/>
      <c r="Q5" s="1099" t="s">
        <v>374</v>
      </c>
      <c r="R5" s="1100"/>
      <c r="S5" s="1100"/>
      <c r="T5" s="1100"/>
      <c r="U5" s="1101"/>
      <c r="V5" s="1099" t="s">
        <v>375</v>
      </c>
      <c r="W5" s="1100"/>
      <c r="X5" s="1100"/>
      <c r="Y5" s="1100"/>
      <c r="Z5" s="1101"/>
      <c r="AA5" s="1099" t="s">
        <v>376</v>
      </c>
      <c r="AB5" s="1100"/>
      <c r="AC5" s="1100"/>
      <c r="AD5" s="1100"/>
      <c r="AE5" s="1100"/>
      <c r="AF5" s="1211" t="s">
        <v>377</v>
      </c>
      <c r="AG5" s="1100"/>
      <c r="AH5" s="1100"/>
      <c r="AI5" s="1100"/>
      <c r="AJ5" s="1115"/>
      <c r="AK5" s="1100" t="s">
        <v>378</v>
      </c>
      <c r="AL5" s="1100"/>
      <c r="AM5" s="1100"/>
      <c r="AN5" s="1100"/>
      <c r="AO5" s="1101"/>
      <c r="AP5" s="1099" t="s">
        <v>379</v>
      </c>
      <c r="AQ5" s="1100"/>
      <c r="AR5" s="1100"/>
      <c r="AS5" s="1100"/>
      <c r="AT5" s="1101"/>
      <c r="AU5" s="1099" t="s">
        <v>380</v>
      </c>
      <c r="AV5" s="1100"/>
      <c r="AW5" s="1100"/>
      <c r="AX5" s="1100"/>
      <c r="AY5" s="1115"/>
      <c r="AZ5" s="258"/>
      <c r="BA5" s="258"/>
      <c r="BB5" s="258"/>
      <c r="BC5" s="258"/>
      <c r="BD5" s="258"/>
      <c r="BE5" s="259"/>
      <c r="BF5" s="259"/>
      <c r="BG5" s="259"/>
      <c r="BH5" s="259"/>
      <c r="BI5" s="259"/>
      <c r="BJ5" s="259"/>
      <c r="BK5" s="259"/>
      <c r="BL5" s="259"/>
      <c r="BM5" s="259"/>
      <c r="BN5" s="259"/>
      <c r="BO5" s="259"/>
      <c r="BP5" s="259"/>
      <c r="BQ5" s="1093" t="s">
        <v>381</v>
      </c>
      <c r="BR5" s="1094"/>
      <c r="BS5" s="1094"/>
      <c r="BT5" s="1094"/>
      <c r="BU5" s="1094"/>
      <c r="BV5" s="1094"/>
      <c r="BW5" s="1094"/>
      <c r="BX5" s="1094"/>
      <c r="BY5" s="1094"/>
      <c r="BZ5" s="1094"/>
      <c r="CA5" s="1094"/>
      <c r="CB5" s="1094"/>
      <c r="CC5" s="1094"/>
      <c r="CD5" s="1094"/>
      <c r="CE5" s="1094"/>
      <c r="CF5" s="1094"/>
      <c r="CG5" s="1095"/>
      <c r="CH5" s="1099" t="s">
        <v>382</v>
      </c>
      <c r="CI5" s="1100"/>
      <c r="CJ5" s="1100"/>
      <c r="CK5" s="1100"/>
      <c r="CL5" s="1101"/>
      <c r="CM5" s="1099" t="s">
        <v>383</v>
      </c>
      <c r="CN5" s="1100"/>
      <c r="CO5" s="1100"/>
      <c r="CP5" s="1100"/>
      <c r="CQ5" s="1101"/>
      <c r="CR5" s="1099" t="s">
        <v>384</v>
      </c>
      <c r="CS5" s="1100"/>
      <c r="CT5" s="1100"/>
      <c r="CU5" s="1100"/>
      <c r="CV5" s="1101"/>
      <c r="CW5" s="1099" t="s">
        <v>385</v>
      </c>
      <c r="CX5" s="1100"/>
      <c r="CY5" s="1100"/>
      <c r="CZ5" s="1100"/>
      <c r="DA5" s="1101"/>
      <c r="DB5" s="1099" t="s">
        <v>386</v>
      </c>
      <c r="DC5" s="1100"/>
      <c r="DD5" s="1100"/>
      <c r="DE5" s="1100"/>
      <c r="DF5" s="1101"/>
      <c r="DG5" s="1196" t="s">
        <v>387</v>
      </c>
      <c r="DH5" s="1197"/>
      <c r="DI5" s="1197"/>
      <c r="DJ5" s="1197"/>
      <c r="DK5" s="1198"/>
      <c r="DL5" s="1196" t="s">
        <v>388</v>
      </c>
      <c r="DM5" s="1197"/>
      <c r="DN5" s="1197"/>
      <c r="DO5" s="1197"/>
      <c r="DP5" s="1198"/>
      <c r="DQ5" s="1099" t="s">
        <v>389</v>
      </c>
      <c r="DR5" s="1100"/>
      <c r="DS5" s="1100"/>
      <c r="DT5" s="1100"/>
      <c r="DU5" s="1101"/>
      <c r="DV5" s="1099" t="s">
        <v>380</v>
      </c>
      <c r="DW5" s="1100"/>
      <c r="DX5" s="1100"/>
      <c r="DY5" s="1100"/>
      <c r="DZ5" s="1115"/>
      <c r="EA5" s="256"/>
    </row>
    <row r="6" spans="1:131" s="257" customFormat="1" ht="26.25" customHeight="1" thickBot="1" x14ac:dyDescent="0.2">
      <c r="A6" s="1096"/>
      <c r="B6" s="1097"/>
      <c r="C6" s="1097"/>
      <c r="D6" s="1097"/>
      <c r="E6" s="1097"/>
      <c r="F6" s="1097"/>
      <c r="G6" s="1097"/>
      <c r="H6" s="1097"/>
      <c r="I6" s="1097"/>
      <c r="J6" s="1097"/>
      <c r="K6" s="1097"/>
      <c r="L6" s="1097"/>
      <c r="M6" s="1097"/>
      <c r="N6" s="1097"/>
      <c r="O6" s="1097"/>
      <c r="P6" s="1098"/>
      <c r="Q6" s="1102"/>
      <c r="R6" s="1103"/>
      <c r="S6" s="1103"/>
      <c r="T6" s="1103"/>
      <c r="U6" s="1104"/>
      <c r="V6" s="1102"/>
      <c r="W6" s="1103"/>
      <c r="X6" s="1103"/>
      <c r="Y6" s="1103"/>
      <c r="Z6" s="1104"/>
      <c r="AA6" s="1102"/>
      <c r="AB6" s="1103"/>
      <c r="AC6" s="1103"/>
      <c r="AD6" s="1103"/>
      <c r="AE6" s="1103"/>
      <c r="AF6" s="1212"/>
      <c r="AG6" s="1103"/>
      <c r="AH6" s="1103"/>
      <c r="AI6" s="1103"/>
      <c r="AJ6" s="1116"/>
      <c r="AK6" s="1103"/>
      <c r="AL6" s="1103"/>
      <c r="AM6" s="1103"/>
      <c r="AN6" s="1103"/>
      <c r="AO6" s="1104"/>
      <c r="AP6" s="1102"/>
      <c r="AQ6" s="1103"/>
      <c r="AR6" s="1103"/>
      <c r="AS6" s="1103"/>
      <c r="AT6" s="1104"/>
      <c r="AU6" s="1102"/>
      <c r="AV6" s="1103"/>
      <c r="AW6" s="1103"/>
      <c r="AX6" s="1103"/>
      <c r="AY6" s="1116"/>
      <c r="AZ6" s="254"/>
      <c r="BA6" s="254"/>
      <c r="BB6" s="254"/>
      <c r="BC6" s="254"/>
      <c r="BD6" s="254"/>
      <c r="BE6" s="255"/>
      <c r="BF6" s="255"/>
      <c r="BG6" s="255"/>
      <c r="BH6" s="255"/>
      <c r="BI6" s="255"/>
      <c r="BJ6" s="255"/>
      <c r="BK6" s="255"/>
      <c r="BL6" s="255"/>
      <c r="BM6" s="255"/>
      <c r="BN6" s="255"/>
      <c r="BO6" s="255"/>
      <c r="BP6" s="255"/>
      <c r="BQ6" s="1096"/>
      <c r="BR6" s="1097"/>
      <c r="BS6" s="1097"/>
      <c r="BT6" s="1097"/>
      <c r="BU6" s="1097"/>
      <c r="BV6" s="1097"/>
      <c r="BW6" s="1097"/>
      <c r="BX6" s="1097"/>
      <c r="BY6" s="1097"/>
      <c r="BZ6" s="1097"/>
      <c r="CA6" s="1097"/>
      <c r="CB6" s="1097"/>
      <c r="CC6" s="1097"/>
      <c r="CD6" s="1097"/>
      <c r="CE6" s="1097"/>
      <c r="CF6" s="1097"/>
      <c r="CG6" s="1098"/>
      <c r="CH6" s="1102"/>
      <c r="CI6" s="1103"/>
      <c r="CJ6" s="1103"/>
      <c r="CK6" s="1103"/>
      <c r="CL6" s="1104"/>
      <c r="CM6" s="1102"/>
      <c r="CN6" s="1103"/>
      <c r="CO6" s="1103"/>
      <c r="CP6" s="1103"/>
      <c r="CQ6" s="1104"/>
      <c r="CR6" s="1102"/>
      <c r="CS6" s="1103"/>
      <c r="CT6" s="1103"/>
      <c r="CU6" s="1103"/>
      <c r="CV6" s="1104"/>
      <c r="CW6" s="1102"/>
      <c r="CX6" s="1103"/>
      <c r="CY6" s="1103"/>
      <c r="CZ6" s="1103"/>
      <c r="DA6" s="1104"/>
      <c r="DB6" s="1102"/>
      <c r="DC6" s="1103"/>
      <c r="DD6" s="1103"/>
      <c r="DE6" s="1103"/>
      <c r="DF6" s="1104"/>
      <c r="DG6" s="1199"/>
      <c r="DH6" s="1200"/>
      <c r="DI6" s="1200"/>
      <c r="DJ6" s="1200"/>
      <c r="DK6" s="1201"/>
      <c r="DL6" s="1199"/>
      <c r="DM6" s="1200"/>
      <c r="DN6" s="1200"/>
      <c r="DO6" s="1200"/>
      <c r="DP6" s="1201"/>
      <c r="DQ6" s="1102"/>
      <c r="DR6" s="1103"/>
      <c r="DS6" s="1103"/>
      <c r="DT6" s="1103"/>
      <c r="DU6" s="1104"/>
      <c r="DV6" s="1102"/>
      <c r="DW6" s="1103"/>
      <c r="DX6" s="1103"/>
      <c r="DY6" s="1103"/>
      <c r="DZ6" s="1116"/>
      <c r="EA6" s="256"/>
    </row>
    <row r="7" spans="1:131" s="257" customFormat="1" ht="26.25" customHeight="1" thickTop="1" x14ac:dyDescent="0.15">
      <c r="A7" s="260">
        <v>1</v>
      </c>
      <c r="B7" s="1148" t="s">
        <v>390</v>
      </c>
      <c r="C7" s="1149"/>
      <c r="D7" s="1149"/>
      <c r="E7" s="1149"/>
      <c r="F7" s="1149"/>
      <c r="G7" s="1149"/>
      <c r="H7" s="1149"/>
      <c r="I7" s="1149"/>
      <c r="J7" s="1149"/>
      <c r="K7" s="1149"/>
      <c r="L7" s="1149"/>
      <c r="M7" s="1149"/>
      <c r="N7" s="1149"/>
      <c r="O7" s="1149"/>
      <c r="P7" s="1150"/>
      <c r="Q7" s="1202">
        <v>10120</v>
      </c>
      <c r="R7" s="1203"/>
      <c r="S7" s="1203"/>
      <c r="T7" s="1203"/>
      <c r="U7" s="1203"/>
      <c r="V7" s="1203">
        <v>9876</v>
      </c>
      <c r="W7" s="1203"/>
      <c r="X7" s="1203"/>
      <c r="Y7" s="1203"/>
      <c r="Z7" s="1203"/>
      <c r="AA7" s="1203">
        <v>244</v>
      </c>
      <c r="AB7" s="1203"/>
      <c r="AC7" s="1203"/>
      <c r="AD7" s="1203"/>
      <c r="AE7" s="1204"/>
      <c r="AF7" s="1205">
        <v>168</v>
      </c>
      <c r="AG7" s="1206"/>
      <c r="AH7" s="1206"/>
      <c r="AI7" s="1206"/>
      <c r="AJ7" s="1207"/>
      <c r="AK7" s="1189">
        <v>21</v>
      </c>
      <c r="AL7" s="1190"/>
      <c r="AM7" s="1190"/>
      <c r="AN7" s="1190"/>
      <c r="AO7" s="1190"/>
      <c r="AP7" s="1190">
        <v>6465</v>
      </c>
      <c r="AQ7" s="1190"/>
      <c r="AR7" s="1190"/>
      <c r="AS7" s="1190"/>
      <c r="AT7" s="1190"/>
      <c r="AU7" s="1191"/>
      <c r="AV7" s="1191"/>
      <c r="AW7" s="1191"/>
      <c r="AX7" s="1191"/>
      <c r="AY7" s="1192"/>
      <c r="AZ7" s="254"/>
      <c r="BA7" s="254"/>
      <c r="BB7" s="254"/>
      <c r="BC7" s="254"/>
      <c r="BD7" s="254"/>
      <c r="BE7" s="255"/>
      <c r="BF7" s="255"/>
      <c r="BG7" s="255"/>
      <c r="BH7" s="255"/>
      <c r="BI7" s="255"/>
      <c r="BJ7" s="255"/>
      <c r="BK7" s="255"/>
      <c r="BL7" s="255"/>
      <c r="BM7" s="255"/>
      <c r="BN7" s="255"/>
      <c r="BO7" s="255"/>
      <c r="BP7" s="255"/>
      <c r="BQ7" s="261">
        <v>1</v>
      </c>
      <c r="BR7" s="262"/>
      <c r="BS7" s="1193"/>
      <c r="BT7" s="1194"/>
      <c r="BU7" s="1194"/>
      <c r="BV7" s="1194"/>
      <c r="BW7" s="1194"/>
      <c r="BX7" s="1194"/>
      <c r="BY7" s="1194"/>
      <c r="BZ7" s="1194"/>
      <c r="CA7" s="1194"/>
      <c r="CB7" s="1194"/>
      <c r="CC7" s="1194"/>
      <c r="CD7" s="1194"/>
      <c r="CE7" s="1194"/>
      <c r="CF7" s="1194"/>
      <c r="CG7" s="1195"/>
      <c r="CH7" s="1186"/>
      <c r="CI7" s="1187"/>
      <c r="CJ7" s="1187"/>
      <c r="CK7" s="1187"/>
      <c r="CL7" s="1188"/>
      <c r="CM7" s="1186"/>
      <c r="CN7" s="1187"/>
      <c r="CO7" s="1187"/>
      <c r="CP7" s="1187"/>
      <c r="CQ7" s="1188"/>
      <c r="CR7" s="1186"/>
      <c r="CS7" s="1187"/>
      <c r="CT7" s="1187"/>
      <c r="CU7" s="1187"/>
      <c r="CV7" s="1188"/>
      <c r="CW7" s="1186"/>
      <c r="CX7" s="1187"/>
      <c r="CY7" s="1187"/>
      <c r="CZ7" s="1187"/>
      <c r="DA7" s="1188"/>
      <c r="DB7" s="1186"/>
      <c r="DC7" s="1187"/>
      <c r="DD7" s="1187"/>
      <c r="DE7" s="1187"/>
      <c r="DF7" s="1188"/>
      <c r="DG7" s="1186"/>
      <c r="DH7" s="1187"/>
      <c r="DI7" s="1187"/>
      <c r="DJ7" s="1187"/>
      <c r="DK7" s="1188"/>
      <c r="DL7" s="1186"/>
      <c r="DM7" s="1187"/>
      <c r="DN7" s="1187"/>
      <c r="DO7" s="1187"/>
      <c r="DP7" s="1188"/>
      <c r="DQ7" s="1186"/>
      <c r="DR7" s="1187"/>
      <c r="DS7" s="1187"/>
      <c r="DT7" s="1187"/>
      <c r="DU7" s="1188"/>
      <c r="DV7" s="1213"/>
      <c r="DW7" s="1214"/>
      <c r="DX7" s="1214"/>
      <c r="DY7" s="1214"/>
      <c r="DZ7" s="1215"/>
      <c r="EA7" s="256"/>
    </row>
    <row r="8" spans="1:131" s="257" customFormat="1" ht="26.25" customHeight="1" x14ac:dyDescent="0.15">
      <c r="A8" s="263">
        <v>2</v>
      </c>
      <c r="B8" s="1135"/>
      <c r="C8" s="1136"/>
      <c r="D8" s="1136"/>
      <c r="E8" s="1136"/>
      <c r="F8" s="1136"/>
      <c r="G8" s="1136"/>
      <c r="H8" s="1136"/>
      <c r="I8" s="1136"/>
      <c r="J8" s="1136"/>
      <c r="K8" s="1136"/>
      <c r="L8" s="1136"/>
      <c r="M8" s="1136"/>
      <c r="N8" s="1136"/>
      <c r="O8" s="1136"/>
      <c r="P8" s="1137"/>
      <c r="Q8" s="1141"/>
      <c r="R8" s="1142"/>
      <c r="S8" s="1142"/>
      <c r="T8" s="1142"/>
      <c r="U8" s="1142"/>
      <c r="V8" s="1142"/>
      <c r="W8" s="1142"/>
      <c r="X8" s="1142"/>
      <c r="Y8" s="1142"/>
      <c r="Z8" s="1142"/>
      <c r="AA8" s="1142"/>
      <c r="AB8" s="1142"/>
      <c r="AC8" s="1142"/>
      <c r="AD8" s="1142"/>
      <c r="AE8" s="1143"/>
      <c r="AF8" s="1117"/>
      <c r="AG8" s="1118"/>
      <c r="AH8" s="1118"/>
      <c r="AI8" s="1118"/>
      <c r="AJ8" s="1119"/>
      <c r="AK8" s="1184"/>
      <c r="AL8" s="1185"/>
      <c r="AM8" s="1185"/>
      <c r="AN8" s="1185"/>
      <c r="AO8" s="1185"/>
      <c r="AP8" s="1185"/>
      <c r="AQ8" s="1185"/>
      <c r="AR8" s="1185"/>
      <c r="AS8" s="1185"/>
      <c r="AT8" s="1185"/>
      <c r="AU8" s="1182"/>
      <c r="AV8" s="1182"/>
      <c r="AW8" s="1182"/>
      <c r="AX8" s="1182"/>
      <c r="AY8" s="1183"/>
      <c r="AZ8" s="254"/>
      <c r="BA8" s="254"/>
      <c r="BB8" s="254"/>
      <c r="BC8" s="254"/>
      <c r="BD8" s="254"/>
      <c r="BE8" s="255"/>
      <c r="BF8" s="255"/>
      <c r="BG8" s="255"/>
      <c r="BH8" s="255"/>
      <c r="BI8" s="255"/>
      <c r="BJ8" s="255"/>
      <c r="BK8" s="255"/>
      <c r="BL8" s="255"/>
      <c r="BM8" s="255"/>
      <c r="BN8" s="255"/>
      <c r="BO8" s="255"/>
      <c r="BP8" s="255"/>
      <c r="BQ8" s="264">
        <v>2</v>
      </c>
      <c r="BR8" s="265"/>
      <c r="BS8" s="1112"/>
      <c r="BT8" s="1113"/>
      <c r="BU8" s="1113"/>
      <c r="BV8" s="1113"/>
      <c r="BW8" s="1113"/>
      <c r="BX8" s="1113"/>
      <c r="BY8" s="1113"/>
      <c r="BZ8" s="1113"/>
      <c r="CA8" s="1113"/>
      <c r="CB8" s="1113"/>
      <c r="CC8" s="1113"/>
      <c r="CD8" s="1113"/>
      <c r="CE8" s="1113"/>
      <c r="CF8" s="1113"/>
      <c r="CG8" s="1114"/>
      <c r="CH8" s="1087"/>
      <c r="CI8" s="1088"/>
      <c r="CJ8" s="1088"/>
      <c r="CK8" s="1088"/>
      <c r="CL8" s="1089"/>
      <c r="CM8" s="1087"/>
      <c r="CN8" s="1088"/>
      <c r="CO8" s="1088"/>
      <c r="CP8" s="1088"/>
      <c r="CQ8" s="1089"/>
      <c r="CR8" s="1087"/>
      <c r="CS8" s="1088"/>
      <c r="CT8" s="1088"/>
      <c r="CU8" s="1088"/>
      <c r="CV8" s="1089"/>
      <c r="CW8" s="1087"/>
      <c r="CX8" s="1088"/>
      <c r="CY8" s="1088"/>
      <c r="CZ8" s="1088"/>
      <c r="DA8" s="1089"/>
      <c r="DB8" s="1087"/>
      <c r="DC8" s="1088"/>
      <c r="DD8" s="1088"/>
      <c r="DE8" s="1088"/>
      <c r="DF8" s="1089"/>
      <c r="DG8" s="1087"/>
      <c r="DH8" s="1088"/>
      <c r="DI8" s="1088"/>
      <c r="DJ8" s="1088"/>
      <c r="DK8" s="1089"/>
      <c r="DL8" s="1087"/>
      <c r="DM8" s="1088"/>
      <c r="DN8" s="1088"/>
      <c r="DO8" s="1088"/>
      <c r="DP8" s="1089"/>
      <c r="DQ8" s="1087"/>
      <c r="DR8" s="1088"/>
      <c r="DS8" s="1088"/>
      <c r="DT8" s="1088"/>
      <c r="DU8" s="1089"/>
      <c r="DV8" s="1090"/>
      <c r="DW8" s="1091"/>
      <c r="DX8" s="1091"/>
      <c r="DY8" s="1091"/>
      <c r="DZ8" s="1092"/>
      <c r="EA8" s="256"/>
    </row>
    <row r="9" spans="1:131" s="257" customFormat="1" ht="26.25" customHeight="1" x14ac:dyDescent="0.15">
      <c r="A9" s="263">
        <v>3</v>
      </c>
      <c r="B9" s="1135"/>
      <c r="C9" s="1136"/>
      <c r="D9" s="1136"/>
      <c r="E9" s="1136"/>
      <c r="F9" s="1136"/>
      <c r="G9" s="1136"/>
      <c r="H9" s="1136"/>
      <c r="I9" s="1136"/>
      <c r="J9" s="1136"/>
      <c r="K9" s="1136"/>
      <c r="L9" s="1136"/>
      <c r="M9" s="1136"/>
      <c r="N9" s="1136"/>
      <c r="O9" s="1136"/>
      <c r="P9" s="1137"/>
      <c r="Q9" s="1141"/>
      <c r="R9" s="1142"/>
      <c r="S9" s="1142"/>
      <c r="T9" s="1142"/>
      <c r="U9" s="1142"/>
      <c r="V9" s="1142"/>
      <c r="W9" s="1142"/>
      <c r="X9" s="1142"/>
      <c r="Y9" s="1142"/>
      <c r="Z9" s="1142"/>
      <c r="AA9" s="1142"/>
      <c r="AB9" s="1142"/>
      <c r="AC9" s="1142"/>
      <c r="AD9" s="1142"/>
      <c r="AE9" s="1143"/>
      <c r="AF9" s="1117"/>
      <c r="AG9" s="1118"/>
      <c r="AH9" s="1118"/>
      <c r="AI9" s="1118"/>
      <c r="AJ9" s="1119"/>
      <c r="AK9" s="1184"/>
      <c r="AL9" s="1185"/>
      <c r="AM9" s="1185"/>
      <c r="AN9" s="1185"/>
      <c r="AO9" s="1185"/>
      <c r="AP9" s="1185"/>
      <c r="AQ9" s="1185"/>
      <c r="AR9" s="1185"/>
      <c r="AS9" s="1185"/>
      <c r="AT9" s="1185"/>
      <c r="AU9" s="1182"/>
      <c r="AV9" s="1182"/>
      <c r="AW9" s="1182"/>
      <c r="AX9" s="1182"/>
      <c r="AY9" s="1183"/>
      <c r="AZ9" s="254"/>
      <c r="BA9" s="254"/>
      <c r="BB9" s="254"/>
      <c r="BC9" s="254"/>
      <c r="BD9" s="254"/>
      <c r="BE9" s="255"/>
      <c r="BF9" s="255"/>
      <c r="BG9" s="255"/>
      <c r="BH9" s="255"/>
      <c r="BI9" s="255"/>
      <c r="BJ9" s="255"/>
      <c r="BK9" s="255"/>
      <c r="BL9" s="255"/>
      <c r="BM9" s="255"/>
      <c r="BN9" s="255"/>
      <c r="BO9" s="255"/>
      <c r="BP9" s="255"/>
      <c r="BQ9" s="264">
        <v>3</v>
      </c>
      <c r="BR9" s="265"/>
      <c r="BS9" s="1112"/>
      <c r="BT9" s="1113"/>
      <c r="BU9" s="1113"/>
      <c r="BV9" s="1113"/>
      <c r="BW9" s="1113"/>
      <c r="BX9" s="1113"/>
      <c r="BY9" s="1113"/>
      <c r="BZ9" s="1113"/>
      <c r="CA9" s="1113"/>
      <c r="CB9" s="1113"/>
      <c r="CC9" s="1113"/>
      <c r="CD9" s="1113"/>
      <c r="CE9" s="1113"/>
      <c r="CF9" s="1113"/>
      <c r="CG9" s="1114"/>
      <c r="CH9" s="1087"/>
      <c r="CI9" s="1088"/>
      <c r="CJ9" s="1088"/>
      <c r="CK9" s="1088"/>
      <c r="CL9" s="1089"/>
      <c r="CM9" s="1087"/>
      <c r="CN9" s="1088"/>
      <c r="CO9" s="1088"/>
      <c r="CP9" s="1088"/>
      <c r="CQ9" s="1089"/>
      <c r="CR9" s="1087"/>
      <c r="CS9" s="1088"/>
      <c r="CT9" s="1088"/>
      <c r="CU9" s="1088"/>
      <c r="CV9" s="1089"/>
      <c r="CW9" s="1087"/>
      <c r="CX9" s="1088"/>
      <c r="CY9" s="1088"/>
      <c r="CZ9" s="1088"/>
      <c r="DA9" s="1089"/>
      <c r="DB9" s="1087"/>
      <c r="DC9" s="1088"/>
      <c r="DD9" s="1088"/>
      <c r="DE9" s="1088"/>
      <c r="DF9" s="1089"/>
      <c r="DG9" s="1087"/>
      <c r="DH9" s="1088"/>
      <c r="DI9" s="1088"/>
      <c r="DJ9" s="1088"/>
      <c r="DK9" s="1089"/>
      <c r="DL9" s="1087"/>
      <c r="DM9" s="1088"/>
      <c r="DN9" s="1088"/>
      <c r="DO9" s="1088"/>
      <c r="DP9" s="1089"/>
      <c r="DQ9" s="1087"/>
      <c r="DR9" s="1088"/>
      <c r="DS9" s="1088"/>
      <c r="DT9" s="1088"/>
      <c r="DU9" s="1089"/>
      <c r="DV9" s="1090"/>
      <c r="DW9" s="1091"/>
      <c r="DX9" s="1091"/>
      <c r="DY9" s="1091"/>
      <c r="DZ9" s="1092"/>
      <c r="EA9" s="256"/>
    </row>
    <row r="10" spans="1:131" s="257" customFormat="1" ht="26.25" customHeight="1" x14ac:dyDescent="0.15">
      <c r="A10" s="263">
        <v>4</v>
      </c>
      <c r="B10" s="1135"/>
      <c r="C10" s="1136"/>
      <c r="D10" s="1136"/>
      <c r="E10" s="1136"/>
      <c r="F10" s="1136"/>
      <c r="G10" s="1136"/>
      <c r="H10" s="1136"/>
      <c r="I10" s="1136"/>
      <c r="J10" s="1136"/>
      <c r="K10" s="1136"/>
      <c r="L10" s="1136"/>
      <c r="M10" s="1136"/>
      <c r="N10" s="1136"/>
      <c r="O10" s="1136"/>
      <c r="P10" s="1137"/>
      <c r="Q10" s="1141"/>
      <c r="R10" s="1142"/>
      <c r="S10" s="1142"/>
      <c r="T10" s="1142"/>
      <c r="U10" s="1142"/>
      <c r="V10" s="1142"/>
      <c r="W10" s="1142"/>
      <c r="X10" s="1142"/>
      <c r="Y10" s="1142"/>
      <c r="Z10" s="1142"/>
      <c r="AA10" s="1142"/>
      <c r="AB10" s="1142"/>
      <c r="AC10" s="1142"/>
      <c r="AD10" s="1142"/>
      <c r="AE10" s="1143"/>
      <c r="AF10" s="1117"/>
      <c r="AG10" s="1118"/>
      <c r="AH10" s="1118"/>
      <c r="AI10" s="1118"/>
      <c r="AJ10" s="1119"/>
      <c r="AK10" s="1184"/>
      <c r="AL10" s="1185"/>
      <c r="AM10" s="1185"/>
      <c r="AN10" s="1185"/>
      <c r="AO10" s="1185"/>
      <c r="AP10" s="1185"/>
      <c r="AQ10" s="1185"/>
      <c r="AR10" s="1185"/>
      <c r="AS10" s="1185"/>
      <c r="AT10" s="1185"/>
      <c r="AU10" s="1182"/>
      <c r="AV10" s="1182"/>
      <c r="AW10" s="1182"/>
      <c r="AX10" s="1182"/>
      <c r="AY10" s="1183"/>
      <c r="AZ10" s="254"/>
      <c r="BA10" s="254"/>
      <c r="BB10" s="254"/>
      <c r="BC10" s="254"/>
      <c r="BD10" s="254"/>
      <c r="BE10" s="255"/>
      <c r="BF10" s="255"/>
      <c r="BG10" s="255"/>
      <c r="BH10" s="255"/>
      <c r="BI10" s="255"/>
      <c r="BJ10" s="255"/>
      <c r="BK10" s="255"/>
      <c r="BL10" s="255"/>
      <c r="BM10" s="255"/>
      <c r="BN10" s="255"/>
      <c r="BO10" s="255"/>
      <c r="BP10" s="255"/>
      <c r="BQ10" s="264">
        <v>4</v>
      </c>
      <c r="BR10" s="265"/>
      <c r="BS10" s="1112"/>
      <c r="BT10" s="1113"/>
      <c r="BU10" s="1113"/>
      <c r="BV10" s="1113"/>
      <c r="BW10" s="1113"/>
      <c r="BX10" s="1113"/>
      <c r="BY10" s="1113"/>
      <c r="BZ10" s="1113"/>
      <c r="CA10" s="1113"/>
      <c r="CB10" s="1113"/>
      <c r="CC10" s="1113"/>
      <c r="CD10" s="1113"/>
      <c r="CE10" s="1113"/>
      <c r="CF10" s="1113"/>
      <c r="CG10" s="1114"/>
      <c r="CH10" s="1087"/>
      <c r="CI10" s="1088"/>
      <c r="CJ10" s="1088"/>
      <c r="CK10" s="1088"/>
      <c r="CL10" s="1089"/>
      <c r="CM10" s="1087"/>
      <c r="CN10" s="1088"/>
      <c r="CO10" s="1088"/>
      <c r="CP10" s="1088"/>
      <c r="CQ10" s="1089"/>
      <c r="CR10" s="1087"/>
      <c r="CS10" s="1088"/>
      <c r="CT10" s="1088"/>
      <c r="CU10" s="1088"/>
      <c r="CV10" s="1089"/>
      <c r="CW10" s="1087"/>
      <c r="CX10" s="1088"/>
      <c r="CY10" s="1088"/>
      <c r="CZ10" s="1088"/>
      <c r="DA10" s="1089"/>
      <c r="DB10" s="1087"/>
      <c r="DC10" s="1088"/>
      <c r="DD10" s="1088"/>
      <c r="DE10" s="1088"/>
      <c r="DF10" s="1089"/>
      <c r="DG10" s="1087"/>
      <c r="DH10" s="1088"/>
      <c r="DI10" s="1088"/>
      <c r="DJ10" s="1088"/>
      <c r="DK10" s="1089"/>
      <c r="DL10" s="1087"/>
      <c r="DM10" s="1088"/>
      <c r="DN10" s="1088"/>
      <c r="DO10" s="1088"/>
      <c r="DP10" s="1089"/>
      <c r="DQ10" s="1087"/>
      <c r="DR10" s="1088"/>
      <c r="DS10" s="1088"/>
      <c r="DT10" s="1088"/>
      <c r="DU10" s="1089"/>
      <c r="DV10" s="1090"/>
      <c r="DW10" s="1091"/>
      <c r="DX10" s="1091"/>
      <c r="DY10" s="1091"/>
      <c r="DZ10" s="1092"/>
      <c r="EA10" s="256"/>
    </row>
    <row r="11" spans="1:131" s="257" customFormat="1" ht="26.25" customHeight="1" x14ac:dyDescent="0.15">
      <c r="A11" s="263">
        <v>5</v>
      </c>
      <c r="B11" s="1135"/>
      <c r="C11" s="1136"/>
      <c r="D11" s="1136"/>
      <c r="E11" s="1136"/>
      <c r="F11" s="1136"/>
      <c r="G11" s="1136"/>
      <c r="H11" s="1136"/>
      <c r="I11" s="1136"/>
      <c r="J11" s="1136"/>
      <c r="K11" s="1136"/>
      <c r="L11" s="1136"/>
      <c r="M11" s="1136"/>
      <c r="N11" s="1136"/>
      <c r="O11" s="1136"/>
      <c r="P11" s="1137"/>
      <c r="Q11" s="1141"/>
      <c r="R11" s="1142"/>
      <c r="S11" s="1142"/>
      <c r="T11" s="1142"/>
      <c r="U11" s="1142"/>
      <c r="V11" s="1142"/>
      <c r="W11" s="1142"/>
      <c r="X11" s="1142"/>
      <c r="Y11" s="1142"/>
      <c r="Z11" s="1142"/>
      <c r="AA11" s="1142"/>
      <c r="AB11" s="1142"/>
      <c r="AC11" s="1142"/>
      <c r="AD11" s="1142"/>
      <c r="AE11" s="1143"/>
      <c r="AF11" s="1117"/>
      <c r="AG11" s="1118"/>
      <c r="AH11" s="1118"/>
      <c r="AI11" s="1118"/>
      <c r="AJ11" s="1119"/>
      <c r="AK11" s="1184"/>
      <c r="AL11" s="1185"/>
      <c r="AM11" s="1185"/>
      <c r="AN11" s="1185"/>
      <c r="AO11" s="1185"/>
      <c r="AP11" s="1185"/>
      <c r="AQ11" s="1185"/>
      <c r="AR11" s="1185"/>
      <c r="AS11" s="1185"/>
      <c r="AT11" s="1185"/>
      <c r="AU11" s="1182"/>
      <c r="AV11" s="1182"/>
      <c r="AW11" s="1182"/>
      <c r="AX11" s="1182"/>
      <c r="AY11" s="1183"/>
      <c r="AZ11" s="254"/>
      <c r="BA11" s="254"/>
      <c r="BB11" s="254"/>
      <c r="BC11" s="254"/>
      <c r="BD11" s="254"/>
      <c r="BE11" s="255"/>
      <c r="BF11" s="255"/>
      <c r="BG11" s="255"/>
      <c r="BH11" s="255"/>
      <c r="BI11" s="255"/>
      <c r="BJ11" s="255"/>
      <c r="BK11" s="255"/>
      <c r="BL11" s="255"/>
      <c r="BM11" s="255"/>
      <c r="BN11" s="255"/>
      <c r="BO11" s="255"/>
      <c r="BP11" s="255"/>
      <c r="BQ11" s="264">
        <v>5</v>
      </c>
      <c r="BR11" s="265"/>
      <c r="BS11" s="1112"/>
      <c r="BT11" s="1113"/>
      <c r="BU11" s="1113"/>
      <c r="BV11" s="1113"/>
      <c r="BW11" s="1113"/>
      <c r="BX11" s="1113"/>
      <c r="BY11" s="1113"/>
      <c r="BZ11" s="1113"/>
      <c r="CA11" s="1113"/>
      <c r="CB11" s="1113"/>
      <c r="CC11" s="1113"/>
      <c r="CD11" s="1113"/>
      <c r="CE11" s="1113"/>
      <c r="CF11" s="1113"/>
      <c r="CG11" s="1114"/>
      <c r="CH11" s="1087"/>
      <c r="CI11" s="1088"/>
      <c r="CJ11" s="1088"/>
      <c r="CK11" s="1088"/>
      <c r="CL11" s="1089"/>
      <c r="CM11" s="1087"/>
      <c r="CN11" s="1088"/>
      <c r="CO11" s="1088"/>
      <c r="CP11" s="1088"/>
      <c r="CQ11" s="1089"/>
      <c r="CR11" s="1087"/>
      <c r="CS11" s="1088"/>
      <c r="CT11" s="1088"/>
      <c r="CU11" s="1088"/>
      <c r="CV11" s="1089"/>
      <c r="CW11" s="1087"/>
      <c r="CX11" s="1088"/>
      <c r="CY11" s="1088"/>
      <c r="CZ11" s="1088"/>
      <c r="DA11" s="1089"/>
      <c r="DB11" s="1087"/>
      <c r="DC11" s="1088"/>
      <c r="DD11" s="1088"/>
      <c r="DE11" s="1088"/>
      <c r="DF11" s="1089"/>
      <c r="DG11" s="1087"/>
      <c r="DH11" s="1088"/>
      <c r="DI11" s="1088"/>
      <c r="DJ11" s="1088"/>
      <c r="DK11" s="1089"/>
      <c r="DL11" s="1087"/>
      <c r="DM11" s="1088"/>
      <c r="DN11" s="1088"/>
      <c r="DO11" s="1088"/>
      <c r="DP11" s="1089"/>
      <c r="DQ11" s="1087"/>
      <c r="DR11" s="1088"/>
      <c r="DS11" s="1088"/>
      <c r="DT11" s="1088"/>
      <c r="DU11" s="1089"/>
      <c r="DV11" s="1090"/>
      <c r="DW11" s="1091"/>
      <c r="DX11" s="1091"/>
      <c r="DY11" s="1091"/>
      <c r="DZ11" s="1092"/>
      <c r="EA11" s="256"/>
    </row>
    <row r="12" spans="1:131" s="257" customFormat="1" ht="26.25" customHeight="1" x14ac:dyDescent="0.15">
      <c r="A12" s="263">
        <v>6</v>
      </c>
      <c r="B12" s="1135"/>
      <c r="C12" s="1136"/>
      <c r="D12" s="1136"/>
      <c r="E12" s="1136"/>
      <c r="F12" s="1136"/>
      <c r="G12" s="1136"/>
      <c r="H12" s="1136"/>
      <c r="I12" s="1136"/>
      <c r="J12" s="1136"/>
      <c r="K12" s="1136"/>
      <c r="L12" s="1136"/>
      <c r="M12" s="1136"/>
      <c r="N12" s="1136"/>
      <c r="O12" s="1136"/>
      <c r="P12" s="1137"/>
      <c r="Q12" s="1141"/>
      <c r="R12" s="1142"/>
      <c r="S12" s="1142"/>
      <c r="T12" s="1142"/>
      <c r="U12" s="1142"/>
      <c r="V12" s="1142"/>
      <c r="W12" s="1142"/>
      <c r="X12" s="1142"/>
      <c r="Y12" s="1142"/>
      <c r="Z12" s="1142"/>
      <c r="AA12" s="1142"/>
      <c r="AB12" s="1142"/>
      <c r="AC12" s="1142"/>
      <c r="AD12" s="1142"/>
      <c r="AE12" s="1143"/>
      <c r="AF12" s="1117"/>
      <c r="AG12" s="1118"/>
      <c r="AH12" s="1118"/>
      <c r="AI12" s="1118"/>
      <c r="AJ12" s="1119"/>
      <c r="AK12" s="1184"/>
      <c r="AL12" s="1185"/>
      <c r="AM12" s="1185"/>
      <c r="AN12" s="1185"/>
      <c r="AO12" s="1185"/>
      <c r="AP12" s="1185"/>
      <c r="AQ12" s="1185"/>
      <c r="AR12" s="1185"/>
      <c r="AS12" s="1185"/>
      <c r="AT12" s="1185"/>
      <c r="AU12" s="1182"/>
      <c r="AV12" s="1182"/>
      <c r="AW12" s="1182"/>
      <c r="AX12" s="1182"/>
      <c r="AY12" s="1183"/>
      <c r="AZ12" s="254"/>
      <c r="BA12" s="254"/>
      <c r="BB12" s="254"/>
      <c r="BC12" s="254"/>
      <c r="BD12" s="254"/>
      <c r="BE12" s="255"/>
      <c r="BF12" s="255"/>
      <c r="BG12" s="255"/>
      <c r="BH12" s="255"/>
      <c r="BI12" s="255"/>
      <c r="BJ12" s="255"/>
      <c r="BK12" s="255"/>
      <c r="BL12" s="255"/>
      <c r="BM12" s="255"/>
      <c r="BN12" s="255"/>
      <c r="BO12" s="255"/>
      <c r="BP12" s="255"/>
      <c r="BQ12" s="264">
        <v>6</v>
      </c>
      <c r="BR12" s="265"/>
      <c r="BS12" s="1112"/>
      <c r="BT12" s="1113"/>
      <c r="BU12" s="1113"/>
      <c r="BV12" s="1113"/>
      <c r="BW12" s="1113"/>
      <c r="BX12" s="1113"/>
      <c r="BY12" s="1113"/>
      <c r="BZ12" s="1113"/>
      <c r="CA12" s="1113"/>
      <c r="CB12" s="1113"/>
      <c r="CC12" s="1113"/>
      <c r="CD12" s="1113"/>
      <c r="CE12" s="1113"/>
      <c r="CF12" s="1113"/>
      <c r="CG12" s="1114"/>
      <c r="CH12" s="1087"/>
      <c r="CI12" s="1088"/>
      <c r="CJ12" s="1088"/>
      <c r="CK12" s="1088"/>
      <c r="CL12" s="1089"/>
      <c r="CM12" s="1087"/>
      <c r="CN12" s="1088"/>
      <c r="CO12" s="1088"/>
      <c r="CP12" s="1088"/>
      <c r="CQ12" s="1089"/>
      <c r="CR12" s="1087"/>
      <c r="CS12" s="1088"/>
      <c r="CT12" s="1088"/>
      <c r="CU12" s="1088"/>
      <c r="CV12" s="1089"/>
      <c r="CW12" s="1087"/>
      <c r="CX12" s="1088"/>
      <c r="CY12" s="1088"/>
      <c r="CZ12" s="1088"/>
      <c r="DA12" s="1089"/>
      <c r="DB12" s="1087"/>
      <c r="DC12" s="1088"/>
      <c r="DD12" s="1088"/>
      <c r="DE12" s="1088"/>
      <c r="DF12" s="1089"/>
      <c r="DG12" s="1087"/>
      <c r="DH12" s="1088"/>
      <c r="DI12" s="1088"/>
      <c r="DJ12" s="1088"/>
      <c r="DK12" s="1089"/>
      <c r="DL12" s="1087"/>
      <c r="DM12" s="1088"/>
      <c r="DN12" s="1088"/>
      <c r="DO12" s="1088"/>
      <c r="DP12" s="1089"/>
      <c r="DQ12" s="1087"/>
      <c r="DR12" s="1088"/>
      <c r="DS12" s="1088"/>
      <c r="DT12" s="1088"/>
      <c r="DU12" s="1089"/>
      <c r="DV12" s="1090"/>
      <c r="DW12" s="1091"/>
      <c r="DX12" s="1091"/>
      <c r="DY12" s="1091"/>
      <c r="DZ12" s="1092"/>
      <c r="EA12" s="256"/>
    </row>
    <row r="13" spans="1:131" s="257" customFormat="1" ht="26.25" customHeight="1" x14ac:dyDescent="0.15">
      <c r="A13" s="263">
        <v>7</v>
      </c>
      <c r="B13" s="1135"/>
      <c r="C13" s="1136"/>
      <c r="D13" s="1136"/>
      <c r="E13" s="1136"/>
      <c r="F13" s="1136"/>
      <c r="G13" s="1136"/>
      <c r="H13" s="1136"/>
      <c r="I13" s="1136"/>
      <c r="J13" s="1136"/>
      <c r="K13" s="1136"/>
      <c r="L13" s="1136"/>
      <c r="M13" s="1136"/>
      <c r="N13" s="1136"/>
      <c r="O13" s="1136"/>
      <c r="P13" s="1137"/>
      <c r="Q13" s="1141"/>
      <c r="R13" s="1142"/>
      <c r="S13" s="1142"/>
      <c r="T13" s="1142"/>
      <c r="U13" s="1142"/>
      <c r="V13" s="1142"/>
      <c r="W13" s="1142"/>
      <c r="X13" s="1142"/>
      <c r="Y13" s="1142"/>
      <c r="Z13" s="1142"/>
      <c r="AA13" s="1142"/>
      <c r="AB13" s="1142"/>
      <c r="AC13" s="1142"/>
      <c r="AD13" s="1142"/>
      <c r="AE13" s="1143"/>
      <c r="AF13" s="1117"/>
      <c r="AG13" s="1118"/>
      <c r="AH13" s="1118"/>
      <c r="AI13" s="1118"/>
      <c r="AJ13" s="1119"/>
      <c r="AK13" s="1184"/>
      <c r="AL13" s="1185"/>
      <c r="AM13" s="1185"/>
      <c r="AN13" s="1185"/>
      <c r="AO13" s="1185"/>
      <c r="AP13" s="1185"/>
      <c r="AQ13" s="1185"/>
      <c r="AR13" s="1185"/>
      <c r="AS13" s="1185"/>
      <c r="AT13" s="1185"/>
      <c r="AU13" s="1182"/>
      <c r="AV13" s="1182"/>
      <c r="AW13" s="1182"/>
      <c r="AX13" s="1182"/>
      <c r="AY13" s="1183"/>
      <c r="AZ13" s="254"/>
      <c r="BA13" s="254"/>
      <c r="BB13" s="254"/>
      <c r="BC13" s="254"/>
      <c r="BD13" s="254"/>
      <c r="BE13" s="255"/>
      <c r="BF13" s="255"/>
      <c r="BG13" s="255"/>
      <c r="BH13" s="255"/>
      <c r="BI13" s="255"/>
      <c r="BJ13" s="255"/>
      <c r="BK13" s="255"/>
      <c r="BL13" s="255"/>
      <c r="BM13" s="255"/>
      <c r="BN13" s="255"/>
      <c r="BO13" s="255"/>
      <c r="BP13" s="255"/>
      <c r="BQ13" s="264">
        <v>7</v>
      </c>
      <c r="BR13" s="265"/>
      <c r="BS13" s="1112"/>
      <c r="BT13" s="1113"/>
      <c r="BU13" s="1113"/>
      <c r="BV13" s="1113"/>
      <c r="BW13" s="1113"/>
      <c r="BX13" s="1113"/>
      <c r="BY13" s="1113"/>
      <c r="BZ13" s="1113"/>
      <c r="CA13" s="1113"/>
      <c r="CB13" s="1113"/>
      <c r="CC13" s="1113"/>
      <c r="CD13" s="1113"/>
      <c r="CE13" s="1113"/>
      <c r="CF13" s="1113"/>
      <c r="CG13" s="1114"/>
      <c r="CH13" s="1087"/>
      <c r="CI13" s="1088"/>
      <c r="CJ13" s="1088"/>
      <c r="CK13" s="1088"/>
      <c r="CL13" s="1089"/>
      <c r="CM13" s="1087"/>
      <c r="CN13" s="1088"/>
      <c r="CO13" s="1088"/>
      <c r="CP13" s="1088"/>
      <c r="CQ13" s="1089"/>
      <c r="CR13" s="1087"/>
      <c r="CS13" s="1088"/>
      <c r="CT13" s="1088"/>
      <c r="CU13" s="1088"/>
      <c r="CV13" s="1089"/>
      <c r="CW13" s="1087"/>
      <c r="CX13" s="1088"/>
      <c r="CY13" s="1088"/>
      <c r="CZ13" s="1088"/>
      <c r="DA13" s="1089"/>
      <c r="DB13" s="1087"/>
      <c r="DC13" s="1088"/>
      <c r="DD13" s="1088"/>
      <c r="DE13" s="1088"/>
      <c r="DF13" s="1089"/>
      <c r="DG13" s="1087"/>
      <c r="DH13" s="1088"/>
      <c r="DI13" s="1088"/>
      <c r="DJ13" s="1088"/>
      <c r="DK13" s="1089"/>
      <c r="DL13" s="1087"/>
      <c r="DM13" s="1088"/>
      <c r="DN13" s="1088"/>
      <c r="DO13" s="1088"/>
      <c r="DP13" s="1089"/>
      <c r="DQ13" s="1087"/>
      <c r="DR13" s="1088"/>
      <c r="DS13" s="1088"/>
      <c r="DT13" s="1088"/>
      <c r="DU13" s="1089"/>
      <c r="DV13" s="1090"/>
      <c r="DW13" s="1091"/>
      <c r="DX13" s="1091"/>
      <c r="DY13" s="1091"/>
      <c r="DZ13" s="1092"/>
      <c r="EA13" s="256"/>
    </row>
    <row r="14" spans="1:131" s="257" customFormat="1" ht="26.25" customHeight="1" x14ac:dyDescent="0.15">
      <c r="A14" s="263">
        <v>8</v>
      </c>
      <c r="B14" s="1135"/>
      <c r="C14" s="1136"/>
      <c r="D14" s="1136"/>
      <c r="E14" s="1136"/>
      <c r="F14" s="1136"/>
      <c r="G14" s="1136"/>
      <c r="H14" s="1136"/>
      <c r="I14" s="1136"/>
      <c r="J14" s="1136"/>
      <c r="K14" s="1136"/>
      <c r="L14" s="1136"/>
      <c r="M14" s="1136"/>
      <c r="N14" s="1136"/>
      <c r="O14" s="1136"/>
      <c r="P14" s="1137"/>
      <c r="Q14" s="1141"/>
      <c r="R14" s="1142"/>
      <c r="S14" s="1142"/>
      <c r="T14" s="1142"/>
      <c r="U14" s="1142"/>
      <c r="V14" s="1142"/>
      <c r="W14" s="1142"/>
      <c r="X14" s="1142"/>
      <c r="Y14" s="1142"/>
      <c r="Z14" s="1142"/>
      <c r="AA14" s="1142"/>
      <c r="AB14" s="1142"/>
      <c r="AC14" s="1142"/>
      <c r="AD14" s="1142"/>
      <c r="AE14" s="1143"/>
      <c r="AF14" s="1117"/>
      <c r="AG14" s="1118"/>
      <c r="AH14" s="1118"/>
      <c r="AI14" s="1118"/>
      <c r="AJ14" s="1119"/>
      <c r="AK14" s="1184"/>
      <c r="AL14" s="1185"/>
      <c r="AM14" s="1185"/>
      <c r="AN14" s="1185"/>
      <c r="AO14" s="1185"/>
      <c r="AP14" s="1185"/>
      <c r="AQ14" s="1185"/>
      <c r="AR14" s="1185"/>
      <c r="AS14" s="1185"/>
      <c r="AT14" s="1185"/>
      <c r="AU14" s="1182"/>
      <c r="AV14" s="1182"/>
      <c r="AW14" s="1182"/>
      <c r="AX14" s="1182"/>
      <c r="AY14" s="1183"/>
      <c r="AZ14" s="254"/>
      <c r="BA14" s="254"/>
      <c r="BB14" s="254"/>
      <c r="BC14" s="254"/>
      <c r="BD14" s="254"/>
      <c r="BE14" s="255"/>
      <c r="BF14" s="255"/>
      <c r="BG14" s="255"/>
      <c r="BH14" s="255"/>
      <c r="BI14" s="255"/>
      <c r="BJ14" s="255"/>
      <c r="BK14" s="255"/>
      <c r="BL14" s="255"/>
      <c r="BM14" s="255"/>
      <c r="BN14" s="255"/>
      <c r="BO14" s="255"/>
      <c r="BP14" s="255"/>
      <c r="BQ14" s="264">
        <v>8</v>
      </c>
      <c r="BR14" s="265"/>
      <c r="BS14" s="1112"/>
      <c r="BT14" s="1113"/>
      <c r="BU14" s="1113"/>
      <c r="BV14" s="1113"/>
      <c r="BW14" s="1113"/>
      <c r="BX14" s="1113"/>
      <c r="BY14" s="1113"/>
      <c r="BZ14" s="1113"/>
      <c r="CA14" s="1113"/>
      <c r="CB14" s="1113"/>
      <c r="CC14" s="1113"/>
      <c r="CD14" s="1113"/>
      <c r="CE14" s="1113"/>
      <c r="CF14" s="1113"/>
      <c r="CG14" s="1114"/>
      <c r="CH14" s="1087"/>
      <c r="CI14" s="1088"/>
      <c r="CJ14" s="1088"/>
      <c r="CK14" s="1088"/>
      <c r="CL14" s="1089"/>
      <c r="CM14" s="1087"/>
      <c r="CN14" s="1088"/>
      <c r="CO14" s="1088"/>
      <c r="CP14" s="1088"/>
      <c r="CQ14" s="1089"/>
      <c r="CR14" s="1087"/>
      <c r="CS14" s="1088"/>
      <c r="CT14" s="1088"/>
      <c r="CU14" s="1088"/>
      <c r="CV14" s="1089"/>
      <c r="CW14" s="1087"/>
      <c r="CX14" s="1088"/>
      <c r="CY14" s="1088"/>
      <c r="CZ14" s="1088"/>
      <c r="DA14" s="1089"/>
      <c r="DB14" s="1087"/>
      <c r="DC14" s="1088"/>
      <c r="DD14" s="1088"/>
      <c r="DE14" s="1088"/>
      <c r="DF14" s="1089"/>
      <c r="DG14" s="1087"/>
      <c r="DH14" s="1088"/>
      <c r="DI14" s="1088"/>
      <c r="DJ14" s="1088"/>
      <c r="DK14" s="1089"/>
      <c r="DL14" s="1087"/>
      <c r="DM14" s="1088"/>
      <c r="DN14" s="1088"/>
      <c r="DO14" s="1088"/>
      <c r="DP14" s="1089"/>
      <c r="DQ14" s="1087"/>
      <c r="DR14" s="1088"/>
      <c r="DS14" s="1088"/>
      <c r="DT14" s="1088"/>
      <c r="DU14" s="1089"/>
      <c r="DV14" s="1090"/>
      <c r="DW14" s="1091"/>
      <c r="DX14" s="1091"/>
      <c r="DY14" s="1091"/>
      <c r="DZ14" s="1092"/>
      <c r="EA14" s="256"/>
    </row>
    <row r="15" spans="1:131" s="257" customFormat="1" ht="26.25" customHeight="1" x14ac:dyDescent="0.15">
      <c r="A15" s="263">
        <v>9</v>
      </c>
      <c r="B15" s="1135"/>
      <c r="C15" s="1136"/>
      <c r="D15" s="1136"/>
      <c r="E15" s="1136"/>
      <c r="F15" s="1136"/>
      <c r="G15" s="1136"/>
      <c r="H15" s="1136"/>
      <c r="I15" s="1136"/>
      <c r="J15" s="1136"/>
      <c r="K15" s="1136"/>
      <c r="L15" s="1136"/>
      <c r="M15" s="1136"/>
      <c r="N15" s="1136"/>
      <c r="O15" s="1136"/>
      <c r="P15" s="1137"/>
      <c r="Q15" s="1141"/>
      <c r="R15" s="1142"/>
      <c r="S15" s="1142"/>
      <c r="T15" s="1142"/>
      <c r="U15" s="1142"/>
      <c r="V15" s="1142"/>
      <c r="W15" s="1142"/>
      <c r="X15" s="1142"/>
      <c r="Y15" s="1142"/>
      <c r="Z15" s="1142"/>
      <c r="AA15" s="1142"/>
      <c r="AB15" s="1142"/>
      <c r="AC15" s="1142"/>
      <c r="AD15" s="1142"/>
      <c r="AE15" s="1143"/>
      <c r="AF15" s="1117"/>
      <c r="AG15" s="1118"/>
      <c r="AH15" s="1118"/>
      <c r="AI15" s="1118"/>
      <c r="AJ15" s="1119"/>
      <c r="AK15" s="1184"/>
      <c r="AL15" s="1185"/>
      <c r="AM15" s="1185"/>
      <c r="AN15" s="1185"/>
      <c r="AO15" s="1185"/>
      <c r="AP15" s="1185"/>
      <c r="AQ15" s="1185"/>
      <c r="AR15" s="1185"/>
      <c r="AS15" s="1185"/>
      <c r="AT15" s="1185"/>
      <c r="AU15" s="1182"/>
      <c r="AV15" s="1182"/>
      <c r="AW15" s="1182"/>
      <c r="AX15" s="1182"/>
      <c r="AY15" s="1183"/>
      <c r="AZ15" s="254"/>
      <c r="BA15" s="254"/>
      <c r="BB15" s="254"/>
      <c r="BC15" s="254"/>
      <c r="BD15" s="254"/>
      <c r="BE15" s="255"/>
      <c r="BF15" s="255"/>
      <c r="BG15" s="255"/>
      <c r="BH15" s="255"/>
      <c r="BI15" s="255"/>
      <c r="BJ15" s="255"/>
      <c r="BK15" s="255"/>
      <c r="BL15" s="255"/>
      <c r="BM15" s="255"/>
      <c r="BN15" s="255"/>
      <c r="BO15" s="255"/>
      <c r="BP15" s="255"/>
      <c r="BQ15" s="264">
        <v>9</v>
      </c>
      <c r="BR15" s="265"/>
      <c r="BS15" s="1112"/>
      <c r="BT15" s="1113"/>
      <c r="BU15" s="1113"/>
      <c r="BV15" s="1113"/>
      <c r="BW15" s="1113"/>
      <c r="BX15" s="1113"/>
      <c r="BY15" s="1113"/>
      <c r="BZ15" s="1113"/>
      <c r="CA15" s="1113"/>
      <c r="CB15" s="1113"/>
      <c r="CC15" s="1113"/>
      <c r="CD15" s="1113"/>
      <c r="CE15" s="1113"/>
      <c r="CF15" s="1113"/>
      <c r="CG15" s="1114"/>
      <c r="CH15" s="1087"/>
      <c r="CI15" s="1088"/>
      <c r="CJ15" s="1088"/>
      <c r="CK15" s="1088"/>
      <c r="CL15" s="1089"/>
      <c r="CM15" s="1087"/>
      <c r="CN15" s="1088"/>
      <c r="CO15" s="1088"/>
      <c r="CP15" s="1088"/>
      <c r="CQ15" s="1089"/>
      <c r="CR15" s="1087"/>
      <c r="CS15" s="1088"/>
      <c r="CT15" s="1088"/>
      <c r="CU15" s="1088"/>
      <c r="CV15" s="1089"/>
      <c r="CW15" s="1087"/>
      <c r="CX15" s="1088"/>
      <c r="CY15" s="1088"/>
      <c r="CZ15" s="1088"/>
      <c r="DA15" s="1089"/>
      <c r="DB15" s="1087"/>
      <c r="DC15" s="1088"/>
      <c r="DD15" s="1088"/>
      <c r="DE15" s="1088"/>
      <c r="DF15" s="1089"/>
      <c r="DG15" s="1087"/>
      <c r="DH15" s="1088"/>
      <c r="DI15" s="1088"/>
      <c r="DJ15" s="1088"/>
      <c r="DK15" s="1089"/>
      <c r="DL15" s="1087"/>
      <c r="DM15" s="1088"/>
      <c r="DN15" s="1088"/>
      <c r="DO15" s="1088"/>
      <c r="DP15" s="1089"/>
      <c r="DQ15" s="1087"/>
      <c r="DR15" s="1088"/>
      <c r="DS15" s="1088"/>
      <c r="DT15" s="1088"/>
      <c r="DU15" s="1089"/>
      <c r="DV15" s="1090"/>
      <c r="DW15" s="1091"/>
      <c r="DX15" s="1091"/>
      <c r="DY15" s="1091"/>
      <c r="DZ15" s="1092"/>
      <c r="EA15" s="256"/>
    </row>
    <row r="16" spans="1:131" s="257" customFormat="1" ht="26.25" customHeight="1" x14ac:dyDescent="0.15">
      <c r="A16" s="263">
        <v>10</v>
      </c>
      <c r="B16" s="1135"/>
      <c r="C16" s="1136"/>
      <c r="D16" s="1136"/>
      <c r="E16" s="1136"/>
      <c r="F16" s="1136"/>
      <c r="G16" s="1136"/>
      <c r="H16" s="1136"/>
      <c r="I16" s="1136"/>
      <c r="J16" s="1136"/>
      <c r="K16" s="1136"/>
      <c r="L16" s="1136"/>
      <c r="M16" s="1136"/>
      <c r="N16" s="1136"/>
      <c r="O16" s="1136"/>
      <c r="P16" s="1137"/>
      <c r="Q16" s="1141"/>
      <c r="R16" s="1142"/>
      <c r="S16" s="1142"/>
      <c r="T16" s="1142"/>
      <c r="U16" s="1142"/>
      <c r="V16" s="1142"/>
      <c r="W16" s="1142"/>
      <c r="X16" s="1142"/>
      <c r="Y16" s="1142"/>
      <c r="Z16" s="1142"/>
      <c r="AA16" s="1142"/>
      <c r="AB16" s="1142"/>
      <c r="AC16" s="1142"/>
      <c r="AD16" s="1142"/>
      <c r="AE16" s="1143"/>
      <c r="AF16" s="1117"/>
      <c r="AG16" s="1118"/>
      <c r="AH16" s="1118"/>
      <c r="AI16" s="1118"/>
      <c r="AJ16" s="1119"/>
      <c r="AK16" s="1184"/>
      <c r="AL16" s="1185"/>
      <c r="AM16" s="1185"/>
      <c r="AN16" s="1185"/>
      <c r="AO16" s="1185"/>
      <c r="AP16" s="1185"/>
      <c r="AQ16" s="1185"/>
      <c r="AR16" s="1185"/>
      <c r="AS16" s="1185"/>
      <c r="AT16" s="1185"/>
      <c r="AU16" s="1182"/>
      <c r="AV16" s="1182"/>
      <c r="AW16" s="1182"/>
      <c r="AX16" s="1182"/>
      <c r="AY16" s="1183"/>
      <c r="AZ16" s="254"/>
      <c r="BA16" s="254"/>
      <c r="BB16" s="254"/>
      <c r="BC16" s="254"/>
      <c r="BD16" s="254"/>
      <c r="BE16" s="255"/>
      <c r="BF16" s="255"/>
      <c r="BG16" s="255"/>
      <c r="BH16" s="255"/>
      <c r="BI16" s="255"/>
      <c r="BJ16" s="255"/>
      <c r="BK16" s="255"/>
      <c r="BL16" s="255"/>
      <c r="BM16" s="255"/>
      <c r="BN16" s="255"/>
      <c r="BO16" s="255"/>
      <c r="BP16" s="255"/>
      <c r="BQ16" s="264">
        <v>10</v>
      </c>
      <c r="BR16" s="265"/>
      <c r="BS16" s="1112"/>
      <c r="BT16" s="1113"/>
      <c r="BU16" s="1113"/>
      <c r="BV16" s="1113"/>
      <c r="BW16" s="1113"/>
      <c r="BX16" s="1113"/>
      <c r="BY16" s="1113"/>
      <c r="BZ16" s="1113"/>
      <c r="CA16" s="1113"/>
      <c r="CB16" s="1113"/>
      <c r="CC16" s="1113"/>
      <c r="CD16" s="1113"/>
      <c r="CE16" s="1113"/>
      <c r="CF16" s="1113"/>
      <c r="CG16" s="1114"/>
      <c r="CH16" s="1087"/>
      <c r="CI16" s="1088"/>
      <c r="CJ16" s="1088"/>
      <c r="CK16" s="1088"/>
      <c r="CL16" s="1089"/>
      <c r="CM16" s="1087"/>
      <c r="CN16" s="1088"/>
      <c r="CO16" s="1088"/>
      <c r="CP16" s="1088"/>
      <c r="CQ16" s="1089"/>
      <c r="CR16" s="1087"/>
      <c r="CS16" s="1088"/>
      <c r="CT16" s="1088"/>
      <c r="CU16" s="1088"/>
      <c r="CV16" s="1089"/>
      <c r="CW16" s="1087"/>
      <c r="CX16" s="1088"/>
      <c r="CY16" s="1088"/>
      <c r="CZ16" s="1088"/>
      <c r="DA16" s="1089"/>
      <c r="DB16" s="1087"/>
      <c r="DC16" s="1088"/>
      <c r="DD16" s="1088"/>
      <c r="DE16" s="1088"/>
      <c r="DF16" s="1089"/>
      <c r="DG16" s="1087"/>
      <c r="DH16" s="1088"/>
      <c r="DI16" s="1088"/>
      <c r="DJ16" s="1088"/>
      <c r="DK16" s="1089"/>
      <c r="DL16" s="1087"/>
      <c r="DM16" s="1088"/>
      <c r="DN16" s="1088"/>
      <c r="DO16" s="1088"/>
      <c r="DP16" s="1089"/>
      <c r="DQ16" s="1087"/>
      <c r="DR16" s="1088"/>
      <c r="DS16" s="1088"/>
      <c r="DT16" s="1088"/>
      <c r="DU16" s="1089"/>
      <c r="DV16" s="1090"/>
      <c r="DW16" s="1091"/>
      <c r="DX16" s="1091"/>
      <c r="DY16" s="1091"/>
      <c r="DZ16" s="1092"/>
      <c r="EA16" s="256"/>
    </row>
    <row r="17" spans="1:131" s="257" customFormat="1" ht="26.25" customHeight="1" x14ac:dyDescent="0.15">
      <c r="A17" s="263">
        <v>11</v>
      </c>
      <c r="B17" s="1135"/>
      <c r="C17" s="1136"/>
      <c r="D17" s="1136"/>
      <c r="E17" s="1136"/>
      <c r="F17" s="1136"/>
      <c r="G17" s="1136"/>
      <c r="H17" s="1136"/>
      <c r="I17" s="1136"/>
      <c r="J17" s="1136"/>
      <c r="K17" s="1136"/>
      <c r="L17" s="1136"/>
      <c r="M17" s="1136"/>
      <c r="N17" s="1136"/>
      <c r="O17" s="1136"/>
      <c r="P17" s="1137"/>
      <c r="Q17" s="1141"/>
      <c r="R17" s="1142"/>
      <c r="S17" s="1142"/>
      <c r="T17" s="1142"/>
      <c r="U17" s="1142"/>
      <c r="V17" s="1142"/>
      <c r="W17" s="1142"/>
      <c r="X17" s="1142"/>
      <c r="Y17" s="1142"/>
      <c r="Z17" s="1142"/>
      <c r="AA17" s="1142"/>
      <c r="AB17" s="1142"/>
      <c r="AC17" s="1142"/>
      <c r="AD17" s="1142"/>
      <c r="AE17" s="1143"/>
      <c r="AF17" s="1117"/>
      <c r="AG17" s="1118"/>
      <c r="AH17" s="1118"/>
      <c r="AI17" s="1118"/>
      <c r="AJ17" s="1119"/>
      <c r="AK17" s="1184"/>
      <c r="AL17" s="1185"/>
      <c r="AM17" s="1185"/>
      <c r="AN17" s="1185"/>
      <c r="AO17" s="1185"/>
      <c r="AP17" s="1185"/>
      <c r="AQ17" s="1185"/>
      <c r="AR17" s="1185"/>
      <c r="AS17" s="1185"/>
      <c r="AT17" s="1185"/>
      <c r="AU17" s="1182"/>
      <c r="AV17" s="1182"/>
      <c r="AW17" s="1182"/>
      <c r="AX17" s="1182"/>
      <c r="AY17" s="1183"/>
      <c r="AZ17" s="254"/>
      <c r="BA17" s="254"/>
      <c r="BB17" s="254"/>
      <c r="BC17" s="254"/>
      <c r="BD17" s="254"/>
      <c r="BE17" s="255"/>
      <c r="BF17" s="255"/>
      <c r="BG17" s="255"/>
      <c r="BH17" s="255"/>
      <c r="BI17" s="255"/>
      <c r="BJ17" s="255"/>
      <c r="BK17" s="255"/>
      <c r="BL17" s="255"/>
      <c r="BM17" s="255"/>
      <c r="BN17" s="255"/>
      <c r="BO17" s="255"/>
      <c r="BP17" s="255"/>
      <c r="BQ17" s="264">
        <v>11</v>
      </c>
      <c r="BR17" s="265"/>
      <c r="BS17" s="1112"/>
      <c r="BT17" s="1113"/>
      <c r="BU17" s="1113"/>
      <c r="BV17" s="1113"/>
      <c r="BW17" s="1113"/>
      <c r="BX17" s="1113"/>
      <c r="BY17" s="1113"/>
      <c r="BZ17" s="1113"/>
      <c r="CA17" s="1113"/>
      <c r="CB17" s="1113"/>
      <c r="CC17" s="1113"/>
      <c r="CD17" s="1113"/>
      <c r="CE17" s="1113"/>
      <c r="CF17" s="1113"/>
      <c r="CG17" s="1114"/>
      <c r="CH17" s="1087"/>
      <c r="CI17" s="1088"/>
      <c r="CJ17" s="1088"/>
      <c r="CK17" s="1088"/>
      <c r="CL17" s="1089"/>
      <c r="CM17" s="1087"/>
      <c r="CN17" s="1088"/>
      <c r="CO17" s="1088"/>
      <c r="CP17" s="1088"/>
      <c r="CQ17" s="1089"/>
      <c r="CR17" s="1087"/>
      <c r="CS17" s="1088"/>
      <c r="CT17" s="1088"/>
      <c r="CU17" s="1088"/>
      <c r="CV17" s="1089"/>
      <c r="CW17" s="1087"/>
      <c r="CX17" s="1088"/>
      <c r="CY17" s="1088"/>
      <c r="CZ17" s="1088"/>
      <c r="DA17" s="1089"/>
      <c r="DB17" s="1087"/>
      <c r="DC17" s="1088"/>
      <c r="DD17" s="1088"/>
      <c r="DE17" s="1088"/>
      <c r="DF17" s="1089"/>
      <c r="DG17" s="1087"/>
      <c r="DH17" s="1088"/>
      <c r="DI17" s="1088"/>
      <c r="DJ17" s="1088"/>
      <c r="DK17" s="1089"/>
      <c r="DL17" s="1087"/>
      <c r="DM17" s="1088"/>
      <c r="DN17" s="1088"/>
      <c r="DO17" s="1088"/>
      <c r="DP17" s="1089"/>
      <c r="DQ17" s="1087"/>
      <c r="DR17" s="1088"/>
      <c r="DS17" s="1088"/>
      <c r="DT17" s="1088"/>
      <c r="DU17" s="1089"/>
      <c r="DV17" s="1090"/>
      <c r="DW17" s="1091"/>
      <c r="DX17" s="1091"/>
      <c r="DY17" s="1091"/>
      <c r="DZ17" s="1092"/>
      <c r="EA17" s="256"/>
    </row>
    <row r="18" spans="1:131" s="257" customFormat="1" ht="26.25" customHeight="1" x14ac:dyDescent="0.15">
      <c r="A18" s="263">
        <v>12</v>
      </c>
      <c r="B18" s="1135"/>
      <c r="C18" s="1136"/>
      <c r="D18" s="1136"/>
      <c r="E18" s="1136"/>
      <c r="F18" s="1136"/>
      <c r="G18" s="1136"/>
      <c r="H18" s="1136"/>
      <c r="I18" s="1136"/>
      <c r="J18" s="1136"/>
      <c r="K18" s="1136"/>
      <c r="L18" s="1136"/>
      <c r="M18" s="1136"/>
      <c r="N18" s="1136"/>
      <c r="O18" s="1136"/>
      <c r="P18" s="1137"/>
      <c r="Q18" s="1141"/>
      <c r="R18" s="1142"/>
      <c r="S18" s="1142"/>
      <c r="T18" s="1142"/>
      <c r="U18" s="1142"/>
      <c r="V18" s="1142"/>
      <c r="W18" s="1142"/>
      <c r="X18" s="1142"/>
      <c r="Y18" s="1142"/>
      <c r="Z18" s="1142"/>
      <c r="AA18" s="1142"/>
      <c r="AB18" s="1142"/>
      <c r="AC18" s="1142"/>
      <c r="AD18" s="1142"/>
      <c r="AE18" s="1143"/>
      <c r="AF18" s="1117"/>
      <c r="AG18" s="1118"/>
      <c r="AH18" s="1118"/>
      <c r="AI18" s="1118"/>
      <c r="AJ18" s="1119"/>
      <c r="AK18" s="1184"/>
      <c r="AL18" s="1185"/>
      <c r="AM18" s="1185"/>
      <c r="AN18" s="1185"/>
      <c r="AO18" s="1185"/>
      <c r="AP18" s="1185"/>
      <c r="AQ18" s="1185"/>
      <c r="AR18" s="1185"/>
      <c r="AS18" s="1185"/>
      <c r="AT18" s="1185"/>
      <c r="AU18" s="1182"/>
      <c r="AV18" s="1182"/>
      <c r="AW18" s="1182"/>
      <c r="AX18" s="1182"/>
      <c r="AY18" s="1183"/>
      <c r="AZ18" s="254"/>
      <c r="BA18" s="254"/>
      <c r="BB18" s="254"/>
      <c r="BC18" s="254"/>
      <c r="BD18" s="254"/>
      <c r="BE18" s="255"/>
      <c r="BF18" s="255"/>
      <c r="BG18" s="255"/>
      <c r="BH18" s="255"/>
      <c r="BI18" s="255"/>
      <c r="BJ18" s="255"/>
      <c r="BK18" s="255"/>
      <c r="BL18" s="255"/>
      <c r="BM18" s="255"/>
      <c r="BN18" s="255"/>
      <c r="BO18" s="255"/>
      <c r="BP18" s="255"/>
      <c r="BQ18" s="264">
        <v>12</v>
      </c>
      <c r="BR18" s="265"/>
      <c r="BS18" s="1112"/>
      <c r="BT18" s="1113"/>
      <c r="BU18" s="1113"/>
      <c r="BV18" s="1113"/>
      <c r="BW18" s="1113"/>
      <c r="BX18" s="1113"/>
      <c r="BY18" s="1113"/>
      <c r="BZ18" s="1113"/>
      <c r="CA18" s="1113"/>
      <c r="CB18" s="1113"/>
      <c r="CC18" s="1113"/>
      <c r="CD18" s="1113"/>
      <c r="CE18" s="1113"/>
      <c r="CF18" s="1113"/>
      <c r="CG18" s="1114"/>
      <c r="CH18" s="1087"/>
      <c r="CI18" s="1088"/>
      <c r="CJ18" s="1088"/>
      <c r="CK18" s="1088"/>
      <c r="CL18" s="1089"/>
      <c r="CM18" s="1087"/>
      <c r="CN18" s="1088"/>
      <c r="CO18" s="1088"/>
      <c r="CP18" s="1088"/>
      <c r="CQ18" s="1089"/>
      <c r="CR18" s="1087"/>
      <c r="CS18" s="1088"/>
      <c r="CT18" s="1088"/>
      <c r="CU18" s="1088"/>
      <c r="CV18" s="1089"/>
      <c r="CW18" s="1087"/>
      <c r="CX18" s="1088"/>
      <c r="CY18" s="1088"/>
      <c r="CZ18" s="1088"/>
      <c r="DA18" s="1089"/>
      <c r="DB18" s="1087"/>
      <c r="DC18" s="1088"/>
      <c r="DD18" s="1088"/>
      <c r="DE18" s="1088"/>
      <c r="DF18" s="1089"/>
      <c r="DG18" s="1087"/>
      <c r="DH18" s="1088"/>
      <c r="DI18" s="1088"/>
      <c r="DJ18" s="1088"/>
      <c r="DK18" s="1089"/>
      <c r="DL18" s="1087"/>
      <c r="DM18" s="1088"/>
      <c r="DN18" s="1088"/>
      <c r="DO18" s="1088"/>
      <c r="DP18" s="1089"/>
      <c r="DQ18" s="1087"/>
      <c r="DR18" s="1088"/>
      <c r="DS18" s="1088"/>
      <c r="DT18" s="1088"/>
      <c r="DU18" s="1089"/>
      <c r="DV18" s="1090"/>
      <c r="DW18" s="1091"/>
      <c r="DX18" s="1091"/>
      <c r="DY18" s="1091"/>
      <c r="DZ18" s="1092"/>
      <c r="EA18" s="256"/>
    </row>
    <row r="19" spans="1:131" s="257" customFormat="1" ht="26.25" customHeight="1" x14ac:dyDescent="0.15">
      <c r="A19" s="263">
        <v>13</v>
      </c>
      <c r="B19" s="1135"/>
      <c r="C19" s="1136"/>
      <c r="D19" s="1136"/>
      <c r="E19" s="1136"/>
      <c r="F19" s="1136"/>
      <c r="G19" s="1136"/>
      <c r="H19" s="1136"/>
      <c r="I19" s="1136"/>
      <c r="J19" s="1136"/>
      <c r="K19" s="1136"/>
      <c r="L19" s="1136"/>
      <c r="M19" s="1136"/>
      <c r="N19" s="1136"/>
      <c r="O19" s="1136"/>
      <c r="P19" s="1137"/>
      <c r="Q19" s="1141"/>
      <c r="R19" s="1142"/>
      <c r="S19" s="1142"/>
      <c r="T19" s="1142"/>
      <c r="U19" s="1142"/>
      <c r="V19" s="1142"/>
      <c r="W19" s="1142"/>
      <c r="X19" s="1142"/>
      <c r="Y19" s="1142"/>
      <c r="Z19" s="1142"/>
      <c r="AA19" s="1142"/>
      <c r="AB19" s="1142"/>
      <c r="AC19" s="1142"/>
      <c r="AD19" s="1142"/>
      <c r="AE19" s="1143"/>
      <c r="AF19" s="1117"/>
      <c r="AG19" s="1118"/>
      <c r="AH19" s="1118"/>
      <c r="AI19" s="1118"/>
      <c r="AJ19" s="1119"/>
      <c r="AK19" s="1184"/>
      <c r="AL19" s="1185"/>
      <c r="AM19" s="1185"/>
      <c r="AN19" s="1185"/>
      <c r="AO19" s="1185"/>
      <c r="AP19" s="1185"/>
      <c r="AQ19" s="1185"/>
      <c r="AR19" s="1185"/>
      <c r="AS19" s="1185"/>
      <c r="AT19" s="1185"/>
      <c r="AU19" s="1182"/>
      <c r="AV19" s="1182"/>
      <c r="AW19" s="1182"/>
      <c r="AX19" s="1182"/>
      <c r="AY19" s="1183"/>
      <c r="AZ19" s="254"/>
      <c r="BA19" s="254"/>
      <c r="BB19" s="254"/>
      <c r="BC19" s="254"/>
      <c r="BD19" s="254"/>
      <c r="BE19" s="255"/>
      <c r="BF19" s="255"/>
      <c r="BG19" s="255"/>
      <c r="BH19" s="255"/>
      <c r="BI19" s="255"/>
      <c r="BJ19" s="255"/>
      <c r="BK19" s="255"/>
      <c r="BL19" s="255"/>
      <c r="BM19" s="255"/>
      <c r="BN19" s="255"/>
      <c r="BO19" s="255"/>
      <c r="BP19" s="255"/>
      <c r="BQ19" s="264">
        <v>13</v>
      </c>
      <c r="BR19" s="265"/>
      <c r="BS19" s="1112"/>
      <c r="BT19" s="1113"/>
      <c r="BU19" s="1113"/>
      <c r="BV19" s="1113"/>
      <c r="BW19" s="1113"/>
      <c r="BX19" s="1113"/>
      <c r="BY19" s="1113"/>
      <c r="BZ19" s="1113"/>
      <c r="CA19" s="1113"/>
      <c r="CB19" s="1113"/>
      <c r="CC19" s="1113"/>
      <c r="CD19" s="1113"/>
      <c r="CE19" s="1113"/>
      <c r="CF19" s="1113"/>
      <c r="CG19" s="1114"/>
      <c r="CH19" s="1087"/>
      <c r="CI19" s="1088"/>
      <c r="CJ19" s="1088"/>
      <c r="CK19" s="1088"/>
      <c r="CL19" s="1089"/>
      <c r="CM19" s="1087"/>
      <c r="CN19" s="1088"/>
      <c r="CO19" s="1088"/>
      <c r="CP19" s="1088"/>
      <c r="CQ19" s="1089"/>
      <c r="CR19" s="1087"/>
      <c r="CS19" s="1088"/>
      <c r="CT19" s="1088"/>
      <c r="CU19" s="1088"/>
      <c r="CV19" s="1089"/>
      <c r="CW19" s="1087"/>
      <c r="CX19" s="1088"/>
      <c r="CY19" s="1088"/>
      <c r="CZ19" s="1088"/>
      <c r="DA19" s="1089"/>
      <c r="DB19" s="1087"/>
      <c r="DC19" s="1088"/>
      <c r="DD19" s="1088"/>
      <c r="DE19" s="1088"/>
      <c r="DF19" s="1089"/>
      <c r="DG19" s="1087"/>
      <c r="DH19" s="1088"/>
      <c r="DI19" s="1088"/>
      <c r="DJ19" s="1088"/>
      <c r="DK19" s="1089"/>
      <c r="DL19" s="1087"/>
      <c r="DM19" s="1088"/>
      <c r="DN19" s="1088"/>
      <c r="DO19" s="1088"/>
      <c r="DP19" s="1089"/>
      <c r="DQ19" s="1087"/>
      <c r="DR19" s="1088"/>
      <c r="DS19" s="1088"/>
      <c r="DT19" s="1088"/>
      <c r="DU19" s="1089"/>
      <c r="DV19" s="1090"/>
      <c r="DW19" s="1091"/>
      <c r="DX19" s="1091"/>
      <c r="DY19" s="1091"/>
      <c r="DZ19" s="1092"/>
      <c r="EA19" s="256"/>
    </row>
    <row r="20" spans="1:131" s="257" customFormat="1" ht="26.25" customHeight="1" x14ac:dyDescent="0.15">
      <c r="A20" s="263">
        <v>14</v>
      </c>
      <c r="B20" s="1135"/>
      <c r="C20" s="1136"/>
      <c r="D20" s="1136"/>
      <c r="E20" s="1136"/>
      <c r="F20" s="1136"/>
      <c r="G20" s="1136"/>
      <c r="H20" s="1136"/>
      <c r="I20" s="1136"/>
      <c r="J20" s="1136"/>
      <c r="K20" s="1136"/>
      <c r="L20" s="1136"/>
      <c r="M20" s="1136"/>
      <c r="N20" s="1136"/>
      <c r="O20" s="1136"/>
      <c r="P20" s="1137"/>
      <c r="Q20" s="1141"/>
      <c r="R20" s="1142"/>
      <c r="S20" s="1142"/>
      <c r="T20" s="1142"/>
      <c r="U20" s="1142"/>
      <c r="V20" s="1142"/>
      <c r="W20" s="1142"/>
      <c r="X20" s="1142"/>
      <c r="Y20" s="1142"/>
      <c r="Z20" s="1142"/>
      <c r="AA20" s="1142"/>
      <c r="AB20" s="1142"/>
      <c r="AC20" s="1142"/>
      <c r="AD20" s="1142"/>
      <c r="AE20" s="1143"/>
      <c r="AF20" s="1117"/>
      <c r="AG20" s="1118"/>
      <c r="AH20" s="1118"/>
      <c r="AI20" s="1118"/>
      <c r="AJ20" s="1119"/>
      <c r="AK20" s="1184"/>
      <c r="AL20" s="1185"/>
      <c r="AM20" s="1185"/>
      <c r="AN20" s="1185"/>
      <c r="AO20" s="1185"/>
      <c r="AP20" s="1185"/>
      <c r="AQ20" s="1185"/>
      <c r="AR20" s="1185"/>
      <c r="AS20" s="1185"/>
      <c r="AT20" s="1185"/>
      <c r="AU20" s="1182"/>
      <c r="AV20" s="1182"/>
      <c r="AW20" s="1182"/>
      <c r="AX20" s="1182"/>
      <c r="AY20" s="1183"/>
      <c r="AZ20" s="254"/>
      <c r="BA20" s="254"/>
      <c r="BB20" s="254"/>
      <c r="BC20" s="254"/>
      <c r="BD20" s="254"/>
      <c r="BE20" s="255"/>
      <c r="BF20" s="255"/>
      <c r="BG20" s="255"/>
      <c r="BH20" s="255"/>
      <c r="BI20" s="255"/>
      <c r="BJ20" s="255"/>
      <c r="BK20" s="255"/>
      <c r="BL20" s="255"/>
      <c r="BM20" s="255"/>
      <c r="BN20" s="255"/>
      <c r="BO20" s="255"/>
      <c r="BP20" s="255"/>
      <c r="BQ20" s="264">
        <v>14</v>
      </c>
      <c r="BR20" s="265"/>
      <c r="BS20" s="1112"/>
      <c r="BT20" s="1113"/>
      <c r="BU20" s="1113"/>
      <c r="BV20" s="1113"/>
      <c r="BW20" s="1113"/>
      <c r="BX20" s="1113"/>
      <c r="BY20" s="1113"/>
      <c r="BZ20" s="1113"/>
      <c r="CA20" s="1113"/>
      <c r="CB20" s="1113"/>
      <c r="CC20" s="1113"/>
      <c r="CD20" s="1113"/>
      <c r="CE20" s="1113"/>
      <c r="CF20" s="1113"/>
      <c r="CG20" s="1114"/>
      <c r="CH20" s="1087"/>
      <c r="CI20" s="1088"/>
      <c r="CJ20" s="1088"/>
      <c r="CK20" s="1088"/>
      <c r="CL20" s="1089"/>
      <c r="CM20" s="1087"/>
      <c r="CN20" s="1088"/>
      <c r="CO20" s="1088"/>
      <c r="CP20" s="1088"/>
      <c r="CQ20" s="1089"/>
      <c r="CR20" s="1087"/>
      <c r="CS20" s="1088"/>
      <c r="CT20" s="1088"/>
      <c r="CU20" s="1088"/>
      <c r="CV20" s="1089"/>
      <c r="CW20" s="1087"/>
      <c r="CX20" s="1088"/>
      <c r="CY20" s="1088"/>
      <c r="CZ20" s="1088"/>
      <c r="DA20" s="1089"/>
      <c r="DB20" s="1087"/>
      <c r="DC20" s="1088"/>
      <c r="DD20" s="1088"/>
      <c r="DE20" s="1088"/>
      <c r="DF20" s="1089"/>
      <c r="DG20" s="1087"/>
      <c r="DH20" s="1088"/>
      <c r="DI20" s="1088"/>
      <c r="DJ20" s="1088"/>
      <c r="DK20" s="1089"/>
      <c r="DL20" s="1087"/>
      <c r="DM20" s="1088"/>
      <c r="DN20" s="1088"/>
      <c r="DO20" s="1088"/>
      <c r="DP20" s="1089"/>
      <c r="DQ20" s="1087"/>
      <c r="DR20" s="1088"/>
      <c r="DS20" s="1088"/>
      <c r="DT20" s="1088"/>
      <c r="DU20" s="1089"/>
      <c r="DV20" s="1090"/>
      <c r="DW20" s="1091"/>
      <c r="DX20" s="1091"/>
      <c r="DY20" s="1091"/>
      <c r="DZ20" s="1092"/>
      <c r="EA20" s="256"/>
    </row>
    <row r="21" spans="1:131" s="257" customFormat="1" ht="26.25" customHeight="1" thickBot="1" x14ac:dyDescent="0.2">
      <c r="A21" s="263">
        <v>15</v>
      </c>
      <c r="B21" s="1135"/>
      <c r="C21" s="1136"/>
      <c r="D21" s="1136"/>
      <c r="E21" s="1136"/>
      <c r="F21" s="1136"/>
      <c r="G21" s="1136"/>
      <c r="H21" s="1136"/>
      <c r="I21" s="1136"/>
      <c r="J21" s="1136"/>
      <c r="K21" s="1136"/>
      <c r="L21" s="1136"/>
      <c r="M21" s="1136"/>
      <c r="N21" s="1136"/>
      <c r="O21" s="1136"/>
      <c r="P21" s="1137"/>
      <c r="Q21" s="1141"/>
      <c r="R21" s="1142"/>
      <c r="S21" s="1142"/>
      <c r="T21" s="1142"/>
      <c r="U21" s="1142"/>
      <c r="V21" s="1142"/>
      <c r="W21" s="1142"/>
      <c r="X21" s="1142"/>
      <c r="Y21" s="1142"/>
      <c r="Z21" s="1142"/>
      <c r="AA21" s="1142"/>
      <c r="AB21" s="1142"/>
      <c r="AC21" s="1142"/>
      <c r="AD21" s="1142"/>
      <c r="AE21" s="1143"/>
      <c r="AF21" s="1117"/>
      <c r="AG21" s="1118"/>
      <c r="AH21" s="1118"/>
      <c r="AI21" s="1118"/>
      <c r="AJ21" s="1119"/>
      <c r="AK21" s="1184"/>
      <c r="AL21" s="1185"/>
      <c r="AM21" s="1185"/>
      <c r="AN21" s="1185"/>
      <c r="AO21" s="1185"/>
      <c r="AP21" s="1185"/>
      <c r="AQ21" s="1185"/>
      <c r="AR21" s="1185"/>
      <c r="AS21" s="1185"/>
      <c r="AT21" s="1185"/>
      <c r="AU21" s="1182"/>
      <c r="AV21" s="1182"/>
      <c r="AW21" s="1182"/>
      <c r="AX21" s="1182"/>
      <c r="AY21" s="1183"/>
      <c r="AZ21" s="254"/>
      <c r="BA21" s="254"/>
      <c r="BB21" s="254"/>
      <c r="BC21" s="254"/>
      <c r="BD21" s="254"/>
      <c r="BE21" s="255"/>
      <c r="BF21" s="255"/>
      <c r="BG21" s="255"/>
      <c r="BH21" s="255"/>
      <c r="BI21" s="255"/>
      <c r="BJ21" s="255"/>
      <c r="BK21" s="255"/>
      <c r="BL21" s="255"/>
      <c r="BM21" s="255"/>
      <c r="BN21" s="255"/>
      <c r="BO21" s="255"/>
      <c r="BP21" s="255"/>
      <c r="BQ21" s="264">
        <v>15</v>
      </c>
      <c r="BR21" s="265"/>
      <c r="BS21" s="1112"/>
      <c r="BT21" s="1113"/>
      <c r="BU21" s="1113"/>
      <c r="BV21" s="1113"/>
      <c r="BW21" s="1113"/>
      <c r="BX21" s="1113"/>
      <c r="BY21" s="1113"/>
      <c r="BZ21" s="1113"/>
      <c r="CA21" s="1113"/>
      <c r="CB21" s="1113"/>
      <c r="CC21" s="1113"/>
      <c r="CD21" s="1113"/>
      <c r="CE21" s="1113"/>
      <c r="CF21" s="1113"/>
      <c r="CG21" s="1114"/>
      <c r="CH21" s="1087"/>
      <c r="CI21" s="1088"/>
      <c r="CJ21" s="1088"/>
      <c r="CK21" s="1088"/>
      <c r="CL21" s="1089"/>
      <c r="CM21" s="1087"/>
      <c r="CN21" s="1088"/>
      <c r="CO21" s="1088"/>
      <c r="CP21" s="1088"/>
      <c r="CQ21" s="1089"/>
      <c r="CR21" s="1087"/>
      <c r="CS21" s="1088"/>
      <c r="CT21" s="1088"/>
      <c r="CU21" s="1088"/>
      <c r="CV21" s="1089"/>
      <c r="CW21" s="1087"/>
      <c r="CX21" s="1088"/>
      <c r="CY21" s="1088"/>
      <c r="CZ21" s="1088"/>
      <c r="DA21" s="1089"/>
      <c r="DB21" s="1087"/>
      <c r="DC21" s="1088"/>
      <c r="DD21" s="1088"/>
      <c r="DE21" s="1088"/>
      <c r="DF21" s="1089"/>
      <c r="DG21" s="1087"/>
      <c r="DH21" s="1088"/>
      <c r="DI21" s="1088"/>
      <c r="DJ21" s="1088"/>
      <c r="DK21" s="1089"/>
      <c r="DL21" s="1087"/>
      <c r="DM21" s="1088"/>
      <c r="DN21" s="1088"/>
      <c r="DO21" s="1088"/>
      <c r="DP21" s="1089"/>
      <c r="DQ21" s="1087"/>
      <c r="DR21" s="1088"/>
      <c r="DS21" s="1088"/>
      <c r="DT21" s="1088"/>
      <c r="DU21" s="1089"/>
      <c r="DV21" s="1090"/>
      <c r="DW21" s="1091"/>
      <c r="DX21" s="1091"/>
      <c r="DY21" s="1091"/>
      <c r="DZ21" s="1092"/>
      <c r="EA21" s="256"/>
    </row>
    <row r="22" spans="1:131" s="257" customFormat="1" ht="26.25" customHeight="1" x14ac:dyDescent="0.15">
      <c r="A22" s="263">
        <v>16</v>
      </c>
      <c r="B22" s="1135"/>
      <c r="C22" s="1136"/>
      <c r="D22" s="1136"/>
      <c r="E22" s="1136"/>
      <c r="F22" s="1136"/>
      <c r="G22" s="1136"/>
      <c r="H22" s="1136"/>
      <c r="I22" s="1136"/>
      <c r="J22" s="1136"/>
      <c r="K22" s="1136"/>
      <c r="L22" s="1136"/>
      <c r="M22" s="1136"/>
      <c r="N22" s="1136"/>
      <c r="O22" s="1136"/>
      <c r="P22" s="1137"/>
      <c r="Q22" s="1179"/>
      <c r="R22" s="1180"/>
      <c r="S22" s="1180"/>
      <c r="T22" s="1180"/>
      <c r="U22" s="1180"/>
      <c r="V22" s="1180"/>
      <c r="W22" s="1180"/>
      <c r="X22" s="1180"/>
      <c r="Y22" s="1180"/>
      <c r="Z22" s="1180"/>
      <c r="AA22" s="1180"/>
      <c r="AB22" s="1180"/>
      <c r="AC22" s="1180"/>
      <c r="AD22" s="1180"/>
      <c r="AE22" s="1181"/>
      <c r="AF22" s="1117"/>
      <c r="AG22" s="1118"/>
      <c r="AH22" s="1118"/>
      <c r="AI22" s="1118"/>
      <c r="AJ22" s="1119"/>
      <c r="AK22" s="1175"/>
      <c r="AL22" s="1176"/>
      <c r="AM22" s="1176"/>
      <c r="AN22" s="1176"/>
      <c r="AO22" s="1176"/>
      <c r="AP22" s="1176"/>
      <c r="AQ22" s="1176"/>
      <c r="AR22" s="1176"/>
      <c r="AS22" s="1176"/>
      <c r="AT22" s="1176"/>
      <c r="AU22" s="1177"/>
      <c r="AV22" s="1177"/>
      <c r="AW22" s="1177"/>
      <c r="AX22" s="1177"/>
      <c r="AY22" s="1178"/>
      <c r="AZ22" s="1133" t="s">
        <v>391</v>
      </c>
      <c r="BA22" s="1133"/>
      <c r="BB22" s="1133"/>
      <c r="BC22" s="1133"/>
      <c r="BD22" s="1134"/>
      <c r="BE22" s="255"/>
      <c r="BF22" s="255"/>
      <c r="BG22" s="255"/>
      <c r="BH22" s="255"/>
      <c r="BI22" s="255"/>
      <c r="BJ22" s="255"/>
      <c r="BK22" s="255"/>
      <c r="BL22" s="255"/>
      <c r="BM22" s="255"/>
      <c r="BN22" s="255"/>
      <c r="BO22" s="255"/>
      <c r="BP22" s="255"/>
      <c r="BQ22" s="264">
        <v>16</v>
      </c>
      <c r="BR22" s="265"/>
      <c r="BS22" s="1112"/>
      <c r="BT22" s="1113"/>
      <c r="BU22" s="1113"/>
      <c r="BV22" s="1113"/>
      <c r="BW22" s="1113"/>
      <c r="BX22" s="1113"/>
      <c r="BY22" s="1113"/>
      <c r="BZ22" s="1113"/>
      <c r="CA22" s="1113"/>
      <c r="CB22" s="1113"/>
      <c r="CC22" s="1113"/>
      <c r="CD22" s="1113"/>
      <c r="CE22" s="1113"/>
      <c r="CF22" s="1113"/>
      <c r="CG22" s="1114"/>
      <c r="CH22" s="1087"/>
      <c r="CI22" s="1088"/>
      <c r="CJ22" s="1088"/>
      <c r="CK22" s="1088"/>
      <c r="CL22" s="1089"/>
      <c r="CM22" s="1087"/>
      <c r="CN22" s="1088"/>
      <c r="CO22" s="1088"/>
      <c r="CP22" s="1088"/>
      <c r="CQ22" s="1089"/>
      <c r="CR22" s="1087"/>
      <c r="CS22" s="1088"/>
      <c r="CT22" s="1088"/>
      <c r="CU22" s="1088"/>
      <c r="CV22" s="1089"/>
      <c r="CW22" s="1087"/>
      <c r="CX22" s="1088"/>
      <c r="CY22" s="1088"/>
      <c r="CZ22" s="1088"/>
      <c r="DA22" s="1089"/>
      <c r="DB22" s="1087"/>
      <c r="DC22" s="1088"/>
      <c r="DD22" s="1088"/>
      <c r="DE22" s="1088"/>
      <c r="DF22" s="1089"/>
      <c r="DG22" s="1087"/>
      <c r="DH22" s="1088"/>
      <c r="DI22" s="1088"/>
      <c r="DJ22" s="1088"/>
      <c r="DK22" s="1089"/>
      <c r="DL22" s="1087"/>
      <c r="DM22" s="1088"/>
      <c r="DN22" s="1088"/>
      <c r="DO22" s="1088"/>
      <c r="DP22" s="1089"/>
      <c r="DQ22" s="1087"/>
      <c r="DR22" s="1088"/>
      <c r="DS22" s="1088"/>
      <c r="DT22" s="1088"/>
      <c r="DU22" s="1089"/>
      <c r="DV22" s="1090"/>
      <c r="DW22" s="1091"/>
      <c r="DX22" s="1091"/>
      <c r="DY22" s="1091"/>
      <c r="DZ22" s="1092"/>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6">
        <v>10120</v>
      </c>
      <c r="R23" s="1167"/>
      <c r="S23" s="1167"/>
      <c r="T23" s="1167"/>
      <c r="U23" s="1167"/>
      <c r="V23" s="1167">
        <v>9876</v>
      </c>
      <c r="W23" s="1167"/>
      <c r="X23" s="1167"/>
      <c r="Y23" s="1167"/>
      <c r="Z23" s="1167"/>
      <c r="AA23" s="1167">
        <v>244</v>
      </c>
      <c r="AB23" s="1167"/>
      <c r="AC23" s="1167"/>
      <c r="AD23" s="1167"/>
      <c r="AE23" s="1168"/>
      <c r="AF23" s="1169">
        <v>168</v>
      </c>
      <c r="AG23" s="1167"/>
      <c r="AH23" s="1167"/>
      <c r="AI23" s="1167"/>
      <c r="AJ23" s="1170"/>
      <c r="AK23" s="1171"/>
      <c r="AL23" s="1172"/>
      <c r="AM23" s="1172"/>
      <c r="AN23" s="1172"/>
      <c r="AO23" s="1172"/>
      <c r="AP23" s="1167">
        <v>6465</v>
      </c>
      <c r="AQ23" s="1167"/>
      <c r="AR23" s="1167"/>
      <c r="AS23" s="1167"/>
      <c r="AT23" s="1167"/>
      <c r="AU23" s="1173"/>
      <c r="AV23" s="1173"/>
      <c r="AW23" s="1173"/>
      <c r="AX23" s="1173"/>
      <c r="AY23" s="1174"/>
      <c r="AZ23" s="1163" t="s">
        <v>128</v>
      </c>
      <c r="BA23" s="1164"/>
      <c r="BB23" s="1164"/>
      <c r="BC23" s="1164"/>
      <c r="BD23" s="1165"/>
      <c r="BE23" s="255"/>
      <c r="BF23" s="255"/>
      <c r="BG23" s="255"/>
      <c r="BH23" s="255"/>
      <c r="BI23" s="255"/>
      <c r="BJ23" s="255"/>
      <c r="BK23" s="255"/>
      <c r="BL23" s="255"/>
      <c r="BM23" s="255"/>
      <c r="BN23" s="255"/>
      <c r="BO23" s="255"/>
      <c r="BP23" s="255"/>
      <c r="BQ23" s="264">
        <v>17</v>
      </c>
      <c r="BR23" s="265"/>
      <c r="BS23" s="1112"/>
      <c r="BT23" s="1113"/>
      <c r="BU23" s="1113"/>
      <c r="BV23" s="1113"/>
      <c r="BW23" s="1113"/>
      <c r="BX23" s="1113"/>
      <c r="BY23" s="1113"/>
      <c r="BZ23" s="1113"/>
      <c r="CA23" s="1113"/>
      <c r="CB23" s="1113"/>
      <c r="CC23" s="1113"/>
      <c r="CD23" s="1113"/>
      <c r="CE23" s="1113"/>
      <c r="CF23" s="1113"/>
      <c r="CG23" s="1114"/>
      <c r="CH23" s="1087"/>
      <c r="CI23" s="1088"/>
      <c r="CJ23" s="1088"/>
      <c r="CK23" s="1088"/>
      <c r="CL23" s="1089"/>
      <c r="CM23" s="1087"/>
      <c r="CN23" s="1088"/>
      <c r="CO23" s="1088"/>
      <c r="CP23" s="1088"/>
      <c r="CQ23" s="1089"/>
      <c r="CR23" s="1087"/>
      <c r="CS23" s="1088"/>
      <c r="CT23" s="1088"/>
      <c r="CU23" s="1088"/>
      <c r="CV23" s="1089"/>
      <c r="CW23" s="1087"/>
      <c r="CX23" s="1088"/>
      <c r="CY23" s="1088"/>
      <c r="CZ23" s="1088"/>
      <c r="DA23" s="1089"/>
      <c r="DB23" s="1087"/>
      <c r="DC23" s="1088"/>
      <c r="DD23" s="1088"/>
      <c r="DE23" s="1088"/>
      <c r="DF23" s="1089"/>
      <c r="DG23" s="1087"/>
      <c r="DH23" s="1088"/>
      <c r="DI23" s="1088"/>
      <c r="DJ23" s="1088"/>
      <c r="DK23" s="1089"/>
      <c r="DL23" s="1087"/>
      <c r="DM23" s="1088"/>
      <c r="DN23" s="1088"/>
      <c r="DO23" s="1088"/>
      <c r="DP23" s="1089"/>
      <c r="DQ23" s="1087"/>
      <c r="DR23" s="1088"/>
      <c r="DS23" s="1088"/>
      <c r="DT23" s="1088"/>
      <c r="DU23" s="1089"/>
      <c r="DV23" s="1090"/>
      <c r="DW23" s="1091"/>
      <c r="DX23" s="1091"/>
      <c r="DY23" s="1091"/>
      <c r="DZ23" s="1092"/>
      <c r="EA23" s="256"/>
    </row>
    <row r="24" spans="1:131" s="257" customFormat="1" ht="26.25" customHeight="1" x14ac:dyDescent="0.15">
      <c r="A24" s="1162" t="s">
        <v>394</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4"/>
      <c r="BA24" s="254"/>
      <c r="BB24" s="254"/>
      <c r="BC24" s="254"/>
      <c r="BD24" s="254"/>
      <c r="BE24" s="255"/>
      <c r="BF24" s="255"/>
      <c r="BG24" s="255"/>
      <c r="BH24" s="255"/>
      <c r="BI24" s="255"/>
      <c r="BJ24" s="255"/>
      <c r="BK24" s="255"/>
      <c r="BL24" s="255"/>
      <c r="BM24" s="255"/>
      <c r="BN24" s="255"/>
      <c r="BO24" s="255"/>
      <c r="BP24" s="255"/>
      <c r="BQ24" s="264">
        <v>18</v>
      </c>
      <c r="BR24" s="265"/>
      <c r="BS24" s="1112"/>
      <c r="BT24" s="1113"/>
      <c r="BU24" s="1113"/>
      <c r="BV24" s="1113"/>
      <c r="BW24" s="1113"/>
      <c r="BX24" s="1113"/>
      <c r="BY24" s="1113"/>
      <c r="BZ24" s="1113"/>
      <c r="CA24" s="1113"/>
      <c r="CB24" s="1113"/>
      <c r="CC24" s="1113"/>
      <c r="CD24" s="1113"/>
      <c r="CE24" s="1113"/>
      <c r="CF24" s="1113"/>
      <c r="CG24" s="1114"/>
      <c r="CH24" s="1087"/>
      <c r="CI24" s="1088"/>
      <c r="CJ24" s="1088"/>
      <c r="CK24" s="1088"/>
      <c r="CL24" s="1089"/>
      <c r="CM24" s="1087"/>
      <c r="CN24" s="1088"/>
      <c r="CO24" s="1088"/>
      <c r="CP24" s="1088"/>
      <c r="CQ24" s="1089"/>
      <c r="CR24" s="1087"/>
      <c r="CS24" s="1088"/>
      <c r="CT24" s="1088"/>
      <c r="CU24" s="1088"/>
      <c r="CV24" s="1089"/>
      <c r="CW24" s="1087"/>
      <c r="CX24" s="1088"/>
      <c r="CY24" s="1088"/>
      <c r="CZ24" s="1088"/>
      <c r="DA24" s="1089"/>
      <c r="DB24" s="1087"/>
      <c r="DC24" s="1088"/>
      <c r="DD24" s="1088"/>
      <c r="DE24" s="1088"/>
      <c r="DF24" s="1089"/>
      <c r="DG24" s="1087"/>
      <c r="DH24" s="1088"/>
      <c r="DI24" s="1088"/>
      <c r="DJ24" s="1088"/>
      <c r="DK24" s="1089"/>
      <c r="DL24" s="1087"/>
      <c r="DM24" s="1088"/>
      <c r="DN24" s="1088"/>
      <c r="DO24" s="1088"/>
      <c r="DP24" s="1089"/>
      <c r="DQ24" s="1087"/>
      <c r="DR24" s="1088"/>
      <c r="DS24" s="1088"/>
      <c r="DT24" s="1088"/>
      <c r="DU24" s="1089"/>
      <c r="DV24" s="1090"/>
      <c r="DW24" s="1091"/>
      <c r="DX24" s="1091"/>
      <c r="DY24" s="1091"/>
      <c r="DZ24" s="1092"/>
      <c r="EA24" s="256"/>
    </row>
    <row r="25" spans="1:131" s="249" customFormat="1" ht="26.25" customHeight="1" thickBot="1" x14ac:dyDescent="0.2">
      <c r="A25" s="1161" t="s">
        <v>395</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4"/>
      <c r="BK25" s="254"/>
      <c r="BL25" s="254"/>
      <c r="BM25" s="254"/>
      <c r="BN25" s="254"/>
      <c r="BO25" s="267"/>
      <c r="BP25" s="267"/>
      <c r="BQ25" s="264">
        <v>19</v>
      </c>
      <c r="BR25" s="265"/>
      <c r="BS25" s="1112"/>
      <c r="BT25" s="1113"/>
      <c r="BU25" s="1113"/>
      <c r="BV25" s="1113"/>
      <c r="BW25" s="1113"/>
      <c r="BX25" s="1113"/>
      <c r="BY25" s="1113"/>
      <c r="BZ25" s="1113"/>
      <c r="CA25" s="1113"/>
      <c r="CB25" s="1113"/>
      <c r="CC25" s="1113"/>
      <c r="CD25" s="1113"/>
      <c r="CE25" s="1113"/>
      <c r="CF25" s="1113"/>
      <c r="CG25" s="1114"/>
      <c r="CH25" s="1087"/>
      <c r="CI25" s="1088"/>
      <c r="CJ25" s="1088"/>
      <c r="CK25" s="1088"/>
      <c r="CL25" s="1089"/>
      <c r="CM25" s="1087"/>
      <c r="CN25" s="1088"/>
      <c r="CO25" s="1088"/>
      <c r="CP25" s="1088"/>
      <c r="CQ25" s="1089"/>
      <c r="CR25" s="1087"/>
      <c r="CS25" s="1088"/>
      <c r="CT25" s="1088"/>
      <c r="CU25" s="1088"/>
      <c r="CV25" s="1089"/>
      <c r="CW25" s="1087"/>
      <c r="CX25" s="1088"/>
      <c r="CY25" s="1088"/>
      <c r="CZ25" s="1088"/>
      <c r="DA25" s="1089"/>
      <c r="DB25" s="1087"/>
      <c r="DC25" s="1088"/>
      <c r="DD25" s="1088"/>
      <c r="DE25" s="1088"/>
      <c r="DF25" s="1089"/>
      <c r="DG25" s="1087"/>
      <c r="DH25" s="1088"/>
      <c r="DI25" s="1088"/>
      <c r="DJ25" s="1088"/>
      <c r="DK25" s="1089"/>
      <c r="DL25" s="1087"/>
      <c r="DM25" s="1088"/>
      <c r="DN25" s="1088"/>
      <c r="DO25" s="1088"/>
      <c r="DP25" s="1089"/>
      <c r="DQ25" s="1087"/>
      <c r="DR25" s="1088"/>
      <c r="DS25" s="1088"/>
      <c r="DT25" s="1088"/>
      <c r="DU25" s="1089"/>
      <c r="DV25" s="1090"/>
      <c r="DW25" s="1091"/>
      <c r="DX25" s="1091"/>
      <c r="DY25" s="1091"/>
      <c r="DZ25" s="1092"/>
      <c r="EA25" s="248"/>
    </row>
    <row r="26" spans="1:131" s="249" customFormat="1" ht="26.25" customHeight="1" x14ac:dyDescent="0.15">
      <c r="A26" s="1093" t="s">
        <v>373</v>
      </c>
      <c r="B26" s="1094"/>
      <c r="C26" s="1094"/>
      <c r="D26" s="1094"/>
      <c r="E26" s="1094"/>
      <c r="F26" s="1094"/>
      <c r="G26" s="1094"/>
      <c r="H26" s="1094"/>
      <c r="I26" s="1094"/>
      <c r="J26" s="1094"/>
      <c r="K26" s="1094"/>
      <c r="L26" s="1094"/>
      <c r="M26" s="1094"/>
      <c r="N26" s="1094"/>
      <c r="O26" s="1094"/>
      <c r="P26" s="1095"/>
      <c r="Q26" s="1099" t="s">
        <v>396</v>
      </c>
      <c r="R26" s="1100"/>
      <c r="S26" s="1100"/>
      <c r="T26" s="1100"/>
      <c r="U26" s="1101"/>
      <c r="V26" s="1099" t="s">
        <v>397</v>
      </c>
      <c r="W26" s="1100"/>
      <c r="X26" s="1100"/>
      <c r="Y26" s="1100"/>
      <c r="Z26" s="1101"/>
      <c r="AA26" s="1099" t="s">
        <v>398</v>
      </c>
      <c r="AB26" s="1100"/>
      <c r="AC26" s="1100"/>
      <c r="AD26" s="1100"/>
      <c r="AE26" s="1100"/>
      <c r="AF26" s="1157" t="s">
        <v>399</v>
      </c>
      <c r="AG26" s="1106"/>
      <c r="AH26" s="1106"/>
      <c r="AI26" s="1106"/>
      <c r="AJ26" s="1158"/>
      <c r="AK26" s="1100" t="s">
        <v>400</v>
      </c>
      <c r="AL26" s="1100"/>
      <c r="AM26" s="1100"/>
      <c r="AN26" s="1100"/>
      <c r="AO26" s="1101"/>
      <c r="AP26" s="1099" t="s">
        <v>401</v>
      </c>
      <c r="AQ26" s="1100"/>
      <c r="AR26" s="1100"/>
      <c r="AS26" s="1100"/>
      <c r="AT26" s="1101"/>
      <c r="AU26" s="1099" t="s">
        <v>402</v>
      </c>
      <c r="AV26" s="1100"/>
      <c r="AW26" s="1100"/>
      <c r="AX26" s="1100"/>
      <c r="AY26" s="1101"/>
      <c r="AZ26" s="1099" t="s">
        <v>403</v>
      </c>
      <c r="BA26" s="1100"/>
      <c r="BB26" s="1100"/>
      <c r="BC26" s="1100"/>
      <c r="BD26" s="1101"/>
      <c r="BE26" s="1099" t="s">
        <v>380</v>
      </c>
      <c r="BF26" s="1100"/>
      <c r="BG26" s="1100"/>
      <c r="BH26" s="1100"/>
      <c r="BI26" s="1115"/>
      <c r="BJ26" s="254"/>
      <c r="BK26" s="254"/>
      <c r="BL26" s="254"/>
      <c r="BM26" s="254"/>
      <c r="BN26" s="254"/>
      <c r="BO26" s="267"/>
      <c r="BP26" s="267"/>
      <c r="BQ26" s="264">
        <v>20</v>
      </c>
      <c r="BR26" s="265"/>
      <c r="BS26" s="1112"/>
      <c r="BT26" s="1113"/>
      <c r="BU26" s="1113"/>
      <c r="BV26" s="1113"/>
      <c r="BW26" s="1113"/>
      <c r="BX26" s="1113"/>
      <c r="BY26" s="1113"/>
      <c r="BZ26" s="1113"/>
      <c r="CA26" s="1113"/>
      <c r="CB26" s="1113"/>
      <c r="CC26" s="1113"/>
      <c r="CD26" s="1113"/>
      <c r="CE26" s="1113"/>
      <c r="CF26" s="1113"/>
      <c r="CG26" s="1114"/>
      <c r="CH26" s="1087"/>
      <c r="CI26" s="1088"/>
      <c r="CJ26" s="1088"/>
      <c r="CK26" s="1088"/>
      <c r="CL26" s="1089"/>
      <c r="CM26" s="1087"/>
      <c r="CN26" s="1088"/>
      <c r="CO26" s="1088"/>
      <c r="CP26" s="1088"/>
      <c r="CQ26" s="1089"/>
      <c r="CR26" s="1087"/>
      <c r="CS26" s="1088"/>
      <c r="CT26" s="1088"/>
      <c r="CU26" s="1088"/>
      <c r="CV26" s="1089"/>
      <c r="CW26" s="1087"/>
      <c r="CX26" s="1088"/>
      <c r="CY26" s="1088"/>
      <c r="CZ26" s="1088"/>
      <c r="DA26" s="1089"/>
      <c r="DB26" s="1087"/>
      <c r="DC26" s="1088"/>
      <c r="DD26" s="1088"/>
      <c r="DE26" s="1088"/>
      <c r="DF26" s="1089"/>
      <c r="DG26" s="1087"/>
      <c r="DH26" s="1088"/>
      <c r="DI26" s="1088"/>
      <c r="DJ26" s="1088"/>
      <c r="DK26" s="1089"/>
      <c r="DL26" s="1087"/>
      <c r="DM26" s="1088"/>
      <c r="DN26" s="1088"/>
      <c r="DO26" s="1088"/>
      <c r="DP26" s="1089"/>
      <c r="DQ26" s="1087"/>
      <c r="DR26" s="1088"/>
      <c r="DS26" s="1088"/>
      <c r="DT26" s="1088"/>
      <c r="DU26" s="1089"/>
      <c r="DV26" s="1090"/>
      <c r="DW26" s="1091"/>
      <c r="DX26" s="1091"/>
      <c r="DY26" s="1091"/>
      <c r="DZ26" s="1092"/>
      <c r="EA26" s="248"/>
    </row>
    <row r="27" spans="1:131" s="249" customFormat="1" ht="26.25" customHeight="1" thickBot="1" x14ac:dyDescent="0.2">
      <c r="A27" s="1096"/>
      <c r="B27" s="1097"/>
      <c r="C27" s="1097"/>
      <c r="D27" s="1097"/>
      <c r="E27" s="1097"/>
      <c r="F27" s="1097"/>
      <c r="G27" s="1097"/>
      <c r="H27" s="1097"/>
      <c r="I27" s="1097"/>
      <c r="J27" s="1097"/>
      <c r="K27" s="1097"/>
      <c r="L27" s="1097"/>
      <c r="M27" s="1097"/>
      <c r="N27" s="1097"/>
      <c r="O27" s="1097"/>
      <c r="P27" s="1098"/>
      <c r="Q27" s="1102"/>
      <c r="R27" s="1103"/>
      <c r="S27" s="1103"/>
      <c r="T27" s="1103"/>
      <c r="U27" s="1104"/>
      <c r="V27" s="1102"/>
      <c r="W27" s="1103"/>
      <c r="X27" s="1103"/>
      <c r="Y27" s="1103"/>
      <c r="Z27" s="1104"/>
      <c r="AA27" s="1102"/>
      <c r="AB27" s="1103"/>
      <c r="AC27" s="1103"/>
      <c r="AD27" s="1103"/>
      <c r="AE27" s="1103"/>
      <c r="AF27" s="1159"/>
      <c r="AG27" s="1109"/>
      <c r="AH27" s="1109"/>
      <c r="AI27" s="1109"/>
      <c r="AJ27" s="1160"/>
      <c r="AK27" s="1103"/>
      <c r="AL27" s="1103"/>
      <c r="AM27" s="1103"/>
      <c r="AN27" s="1103"/>
      <c r="AO27" s="1104"/>
      <c r="AP27" s="1102"/>
      <c r="AQ27" s="1103"/>
      <c r="AR27" s="1103"/>
      <c r="AS27" s="1103"/>
      <c r="AT27" s="1104"/>
      <c r="AU27" s="1102"/>
      <c r="AV27" s="1103"/>
      <c r="AW27" s="1103"/>
      <c r="AX27" s="1103"/>
      <c r="AY27" s="1104"/>
      <c r="AZ27" s="1102"/>
      <c r="BA27" s="1103"/>
      <c r="BB27" s="1103"/>
      <c r="BC27" s="1103"/>
      <c r="BD27" s="1104"/>
      <c r="BE27" s="1102"/>
      <c r="BF27" s="1103"/>
      <c r="BG27" s="1103"/>
      <c r="BH27" s="1103"/>
      <c r="BI27" s="1116"/>
      <c r="BJ27" s="254"/>
      <c r="BK27" s="254"/>
      <c r="BL27" s="254"/>
      <c r="BM27" s="254"/>
      <c r="BN27" s="254"/>
      <c r="BO27" s="267"/>
      <c r="BP27" s="267"/>
      <c r="BQ27" s="264">
        <v>21</v>
      </c>
      <c r="BR27" s="265"/>
      <c r="BS27" s="1112"/>
      <c r="BT27" s="1113"/>
      <c r="BU27" s="1113"/>
      <c r="BV27" s="1113"/>
      <c r="BW27" s="1113"/>
      <c r="BX27" s="1113"/>
      <c r="BY27" s="1113"/>
      <c r="BZ27" s="1113"/>
      <c r="CA27" s="1113"/>
      <c r="CB27" s="1113"/>
      <c r="CC27" s="1113"/>
      <c r="CD27" s="1113"/>
      <c r="CE27" s="1113"/>
      <c r="CF27" s="1113"/>
      <c r="CG27" s="1114"/>
      <c r="CH27" s="1087"/>
      <c r="CI27" s="1088"/>
      <c r="CJ27" s="1088"/>
      <c r="CK27" s="1088"/>
      <c r="CL27" s="1089"/>
      <c r="CM27" s="1087"/>
      <c r="CN27" s="1088"/>
      <c r="CO27" s="1088"/>
      <c r="CP27" s="1088"/>
      <c r="CQ27" s="1089"/>
      <c r="CR27" s="1087"/>
      <c r="CS27" s="1088"/>
      <c r="CT27" s="1088"/>
      <c r="CU27" s="1088"/>
      <c r="CV27" s="1089"/>
      <c r="CW27" s="1087"/>
      <c r="CX27" s="1088"/>
      <c r="CY27" s="1088"/>
      <c r="CZ27" s="1088"/>
      <c r="DA27" s="1089"/>
      <c r="DB27" s="1087"/>
      <c r="DC27" s="1088"/>
      <c r="DD27" s="1088"/>
      <c r="DE27" s="1088"/>
      <c r="DF27" s="1089"/>
      <c r="DG27" s="1087"/>
      <c r="DH27" s="1088"/>
      <c r="DI27" s="1088"/>
      <c r="DJ27" s="1088"/>
      <c r="DK27" s="1089"/>
      <c r="DL27" s="1087"/>
      <c r="DM27" s="1088"/>
      <c r="DN27" s="1088"/>
      <c r="DO27" s="1088"/>
      <c r="DP27" s="1089"/>
      <c r="DQ27" s="1087"/>
      <c r="DR27" s="1088"/>
      <c r="DS27" s="1088"/>
      <c r="DT27" s="1088"/>
      <c r="DU27" s="1089"/>
      <c r="DV27" s="1090"/>
      <c r="DW27" s="1091"/>
      <c r="DX27" s="1091"/>
      <c r="DY27" s="1091"/>
      <c r="DZ27" s="1092"/>
      <c r="EA27" s="248"/>
    </row>
    <row r="28" spans="1:131" s="249" customFormat="1" ht="26.25" customHeight="1" thickTop="1" x14ac:dyDescent="0.15">
      <c r="A28" s="268">
        <v>1</v>
      </c>
      <c r="B28" s="1148" t="s">
        <v>404</v>
      </c>
      <c r="C28" s="1149"/>
      <c r="D28" s="1149"/>
      <c r="E28" s="1149"/>
      <c r="F28" s="1149"/>
      <c r="G28" s="1149"/>
      <c r="H28" s="1149"/>
      <c r="I28" s="1149"/>
      <c r="J28" s="1149"/>
      <c r="K28" s="1149"/>
      <c r="L28" s="1149"/>
      <c r="M28" s="1149"/>
      <c r="N28" s="1149"/>
      <c r="O28" s="1149"/>
      <c r="P28" s="1150"/>
      <c r="Q28" s="1151">
        <v>1175</v>
      </c>
      <c r="R28" s="1152"/>
      <c r="S28" s="1152"/>
      <c r="T28" s="1152"/>
      <c r="U28" s="1152"/>
      <c r="V28" s="1152">
        <v>1120</v>
      </c>
      <c r="W28" s="1152"/>
      <c r="X28" s="1152"/>
      <c r="Y28" s="1152"/>
      <c r="Z28" s="1152"/>
      <c r="AA28" s="1152">
        <v>55</v>
      </c>
      <c r="AB28" s="1152"/>
      <c r="AC28" s="1152"/>
      <c r="AD28" s="1152"/>
      <c r="AE28" s="1153"/>
      <c r="AF28" s="1154">
        <v>55</v>
      </c>
      <c r="AG28" s="1152"/>
      <c r="AH28" s="1152"/>
      <c r="AI28" s="1152"/>
      <c r="AJ28" s="1155"/>
      <c r="AK28" s="1156">
        <v>115</v>
      </c>
      <c r="AL28" s="1144"/>
      <c r="AM28" s="1144"/>
      <c r="AN28" s="1144"/>
      <c r="AO28" s="1144"/>
      <c r="AP28" s="1144" t="s">
        <v>524</v>
      </c>
      <c r="AQ28" s="1144"/>
      <c r="AR28" s="1144"/>
      <c r="AS28" s="1144"/>
      <c r="AT28" s="1144"/>
      <c r="AU28" s="1144" t="s">
        <v>524</v>
      </c>
      <c r="AV28" s="1144"/>
      <c r="AW28" s="1144"/>
      <c r="AX28" s="1144"/>
      <c r="AY28" s="1144"/>
      <c r="AZ28" s="1145" t="s">
        <v>524</v>
      </c>
      <c r="BA28" s="1145"/>
      <c r="BB28" s="1145"/>
      <c r="BC28" s="1145"/>
      <c r="BD28" s="1145"/>
      <c r="BE28" s="1146"/>
      <c r="BF28" s="1146"/>
      <c r="BG28" s="1146"/>
      <c r="BH28" s="1146"/>
      <c r="BI28" s="1147"/>
      <c r="BJ28" s="254"/>
      <c r="BK28" s="254"/>
      <c r="BL28" s="254"/>
      <c r="BM28" s="254"/>
      <c r="BN28" s="254"/>
      <c r="BO28" s="267"/>
      <c r="BP28" s="267"/>
      <c r="BQ28" s="264">
        <v>22</v>
      </c>
      <c r="BR28" s="265"/>
      <c r="BS28" s="1112"/>
      <c r="BT28" s="1113"/>
      <c r="BU28" s="1113"/>
      <c r="BV28" s="1113"/>
      <c r="BW28" s="1113"/>
      <c r="BX28" s="1113"/>
      <c r="BY28" s="1113"/>
      <c r="BZ28" s="1113"/>
      <c r="CA28" s="1113"/>
      <c r="CB28" s="1113"/>
      <c r="CC28" s="1113"/>
      <c r="CD28" s="1113"/>
      <c r="CE28" s="1113"/>
      <c r="CF28" s="1113"/>
      <c r="CG28" s="1114"/>
      <c r="CH28" s="1087"/>
      <c r="CI28" s="1088"/>
      <c r="CJ28" s="1088"/>
      <c r="CK28" s="1088"/>
      <c r="CL28" s="1089"/>
      <c r="CM28" s="1087"/>
      <c r="CN28" s="1088"/>
      <c r="CO28" s="1088"/>
      <c r="CP28" s="1088"/>
      <c r="CQ28" s="1089"/>
      <c r="CR28" s="1087"/>
      <c r="CS28" s="1088"/>
      <c r="CT28" s="1088"/>
      <c r="CU28" s="1088"/>
      <c r="CV28" s="1089"/>
      <c r="CW28" s="1087"/>
      <c r="CX28" s="1088"/>
      <c r="CY28" s="1088"/>
      <c r="CZ28" s="1088"/>
      <c r="DA28" s="1089"/>
      <c r="DB28" s="1087"/>
      <c r="DC28" s="1088"/>
      <c r="DD28" s="1088"/>
      <c r="DE28" s="1088"/>
      <c r="DF28" s="1089"/>
      <c r="DG28" s="1087"/>
      <c r="DH28" s="1088"/>
      <c r="DI28" s="1088"/>
      <c r="DJ28" s="1088"/>
      <c r="DK28" s="1089"/>
      <c r="DL28" s="1087"/>
      <c r="DM28" s="1088"/>
      <c r="DN28" s="1088"/>
      <c r="DO28" s="1088"/>
      <c r="DP28" s="1089"/>
      <c r="DQ28" s="1087"/>
      <c r="DR28" s="1088"/>
      <c r="DS28" s="1088"/>
      <c r="DT28" s="1088"/>
      <c r="DU28" s="1089"/>
      <c r="DV28" s="1090"/>
      <c r="DW28" s="1091"/>
      <c r="DX28" s="1091"/>
      <c r="DY28" s="1091"/>
      <c r="DZ28" s="1092"/>
      <c r="EA28" s="248"/>
    </row>
    <row r="29" spans="1:131" s="249" customFormat="1" ht="26.25" customHeight="1" x14ac:dyDescent="0.15">
      <c r="A29" s="268">
        <v>2</v>
      </c>
      <c r="B29" s="1135" t="s">
        <v>405</v>
      </c>
      <c r="C29" s="1136"/>
      <c r="D29" s="1136"/>
      <c r="E29" s="1136"/>
      <c r="F29" s="1136"/>
      <c r="G29" s="1136"/>
      <c r="H29" s="1136"/>
      <c r="I29" s="1136"/>
      <c r="J29" s="1136"/>
      <c r="K29" s="1136"/>
      <c r="L29" s="1136"/>
      <c r="M29" s="1136"/>
      <c r="N29" s="1136"/>
      <c r="O29" s="1136"/>
      <c r="P29" s="1137"/>
      <c r="Q29" s="1141">
        <v>1068</v>
      </c>
      <c r="R29" s="1142"/>
      <c r="S29" s="1142"/>
      <c r="T29" s="1142"/>
      <c r="U29" s="1142"/>
      <c r="V29" s="1142">
        <v>1047</v>
      </c>
      <c r="W29" s="1142"/>
      <c r="X29" s="1142"/>
      <c r="Y29" s="1142"/>
      <c r="Z29" s="1142"/>
      <c r="AA29" s="1142">
        <v>21</v>
      </c>
      <c r="AB29" s="1142"/>
      <c r="AC29" s="1142"/>
      <c r="AD29" s="1142"/>
      <c r="AE29" s="1143"/>
      <c r="AF29" s="1117">
        <v>21</v>
      </c>
      <c r="AG29" s="1118"/>
      <c r="AH29" s="1118"/>
      <c r="AI29" s="1118"/>
      <c r="AJ29" s="1119"/>
      <c r="AK29" s="1075">
        <v>177</v>
      </c>
      <c r="AL29" s="1066"/>
      <c r="AM29" s="1066"/>
      <c r="AN29" s="1066"/>
      <c r="AO29" s="1066"/>
      <c r="AP29" s="1066" t="s">
        <v>524</v>
      </c>
      <c r="AQ29" s="1066"/>
      <c r="AR29" s="1066"/>
      <c r="AS29" s="1066"/>
      <c r="AT29" s="1066"/>
      <c r="AU29" s="1066" t="s">
        <v>524</v>
      </c>
      <c r="AV29" s="1066"/>
      <c r="AW29" s="1066"/>
      <c r="AX29" s="1066"/>
      <c r="AY29" s="1066"/>
      <c r="AZ29" s="1140" t="s">
        <v>524</v>
      </c>
      <c r="BA29" s="1140"/>
      <c r="BB29" s="1140"/>
      <c r="BC29" s="1140"/>
      <c r="BD29" s="1140"/>
      <c r="BE29" s="1130"/>
      <c r="BF29" s="1130"/>
      <c r="BG29" s="1130"/>
      <c r="BH29" s="1130"/>
      <c r="BI29" s="1131"/>
      <c r="BJ29" s="254"/>
      <c r="BK29" s="254"/>
      <c r="BL29" s="254"/>
      <c r="BM29" s="254"/>
      <c r="BN29" s="254"/>
      <c r="BO29" s="267"/>
      <c r="BP29" s="267"/>
      <c r="BQ29" s="264">
        <v>23</v>
      </c>
      <c r="BR29" s="265"/>
      <c r="BS29" s="1112"/>
      <c r="BT29" s="1113"/>
      <c r="BU29" s="1113"/>
      <c r="BV29" s="1113"/>
      <c r="BW29" s="1113"/>
      <c r="BX29" s="1113"/>
      <c r="BY29" s="1113"/>
      <c r="BZ29" s="1113"/>
      <c r="CA29" s="1113"/>
      <c r="CB29" s="1113"/>
      <c r="CC29" s="1113"/>
      <c r="CD29" s="1113"/>
      <c r="CE29" s="1113"/>
      <c r="CF29" s="1113"/>
      <c r="CG29" s="1114"/>
      <c r="CH29" s="1087"/>
      <c r="CI29" s="1088"/>
      <c r="CJ29" s="1088"/>
      <c r="CK29" s="1088"/>
      <c r="CL29" s="1089"/>
      <c r="CM29" s="1087"/>
      <c r="CN29" s="1088"/>
      <c r="CO29" s="1088"/>
      <c r="CP29" s="1088"/>
      <c r="CQ29" s="1089"/>
      <c r="CR29" s="1087"/>
      <c r="CS29" s="1088"/>
      <c r="CT29" s="1088"/>
      <c r="CU29" s="1088"/>
      <c r="CV29" s="1089"/>
      <c r="CW29" s="1087"/>
      <c r="CX29" s="1088"/>
      <c r="CY29" s="1088"/>
      <c r="CZ29" s="1088"/>
      <c r="DA29" s="1089"/>
      <c r="DB29" s="1087"/>
      <c r="DC29" s="1088"/>
      <c r="DD29" s="1088"/>
      <c r="DE29" s="1088"/>
      <c r="DF29" s="1089"/>
      <c r="DG29" s="1087"/>
      <c r="DH29" s="1088"/>
      <c r="DI29" s="1088"/>
      <c r="DJ29" s="1088"/>
      <c r="DK29" s="1089"/>
      <c r="DL29" s="1087"/>
      <c r="DM29" s="1088"/>
      <c r="DN29" s="1088"/>
      <c r="DO29" s="1088"/>
      <c r="DP29" s="1089"/>
      <c r="DQ29" s="1087"/>
      <c r="DR29" s="1088"/>
      <c r="DS29" s="1088"/>
      <c r="DT29" s="1088"/>
      <c r="DU29" s="1089"/>
      <c r="DV29" s="1090"/>
      <c r="DW29" s="1091"/>
      <c r="DX29" s="1091"/>
      <c r="DY29" s="1091"/>
      <c r="DZ29" s="1092"/>
      <c r="EA29" s="248"/>
    </row>
    <row r="30" spans="1:131" s="249" customFormat="1" ht="26.25" customHeight="1" x14ac:dyDescent="0.15">
      <c r="A30" s="268">
        <v>3</v>
      </c>
      <c r="B30" s="1135" t="s">
        <v>406</v>
      </c>
      <c r="C30" s="1136"/>
      <c r="D30" s="1136"/>
      <c r="E30" s="1136"/>
      <c r="F30" s="1136"/>
      <c r="G30" s="1136"/>
      <c r="H30" s="1136"/>
      <c r="I30" s="1136"/>
      <c r="J30" s="1136"/>
      <c r="K30" s="1136"/>
      <c r="L30" s="1136"/>
      <c r="M30" s="1136"/>
      <c r="N30" s="1136"/>
      <c r="O30" s="1136"/>
      <c r="P30" s="1137"/>
      <c r="Q30" s="1141">
        <v>123</v>
      </c>
      <c r="R30" s="1142"/>
      <c r="S30" s="1142"/>
      <c r="T30" s="1142"/>
      <c r="U30" s="1142"/>
      <c r="V30" s="1142">
        <v>123</v>
      </c>
      <c r="W30" s="1142"/>
      <c r="X30" s="1142"/>
      <c r="Y30" s="1142"/>
      <c r="Z30" s="1142"/>
      <c r="AA30" s="1142">
        <v>0</v>
      </c>
      <c r="AB30" s="1142"/>
      <c r="AC30" s="1142"/>
      <c r="AD30" s="1142"/>
      <c r="AE30" s="1143"/>
      <c r="AF30" s="1117">
        <v>0</v>
      </c>
      <c r="AG30" s="1118"/>
      <c r="AH30" s="1118"/>
      <c r="AI30" s="1118"/>
      <c r="AJ30" s="1119"/>
      <c r="AK30" s="1075">
        <v>38</v>
      </c>
      <c r="AL30" s="1066"/>
      <c r="AM30" s="1066"/>
      <c r="AN30" s="1066"/>
      <c r="AO30" s="1066"/>
      <c r="AP30" s="1066" t="s">
        <v>524</v>
      </c>
      <c r="AQ30" s="1066"/>
      <c r="AR30" s="1066"/>
      <c r="AS30" s="1066"/>
      <c r="AT30" s="1066"/>
      <c r="AU30" s="1066" t="s">
        <v>524</v>
      </c>
      <c r="AV30" s="1066"/>
      <c r="AW30" s="1066"/>
      <c r="AX30" s="1066"/>
      <c r="AY30" s="1066"/>
      <c r="AZ30" s="1140" t="s">
        <v>524</v>
      </c>
      <c r="BA30" s="1140"/>
      <c r="BB30" s="1140"/>
      <c r="BC30" s="1140"/>
      <c r="BD30" s="1140"/>
      <c r="BE30" s="1130"/>
      <c r="BF30" s="1130"/>
      <c r="BG30" s="1130"/>
      <c r="BH30" s="1130"/>
      <c r="BI30" s="1131"/>
      <c r="BJ30" s="254"/>
      <c r="BK30" s="254"/>
      <c r="BL30" s="254"/>
      <c r="BM30" s="254"/>
      <c r="BN30" s="254"/>
      <c r="BO30" s="267"/>
      <c r="BP30" s="267"/>
      <c r="BQ30" s="264">
        <v>24</v>
      </c>
      <c r="BR30" s="265"/>
      <c r="BS30" s="1112"/>
      <c r="BT30" s="1113"/>
      <c r="BU30" s="1113"/>
      <c r="BV30" s="1113"/>
      <c r="BW30" s="1113"/>
      <c r="BX30" s="1113"/>
      <c r="BY30" s="1113"/>
      <c r="BZ30" s="1113"/>
      <c r="CA30" s="1113"/>
      <c r="CB30" s="1113"/>
      <c r="CC30" s="1113"/>
      <c r="CD30" s="1113"/>
      <c r="CE30" s="1113"/>
      <c r="CF30" s="1113"/>
      <c r="CG30" s="1114"/>
      <c r="CH30" s="1087"/>
      <c r="CI30" s="1088"/>
      <c r="CJ30" s="1088"/>
      <c r="CK30" s="1088"/>
      <c r="CL30" s="1089"/>
      <c r="CM30" s="1087"/>
      <c r="CN30" s="1088"/>
      <c r="CO30" s="1088"/>
      <c r="CP30" s="1088"/>
      <c r="CQ30" s="1089"/>
      <c r="CR30" s="1087"/>
      <c r="CS30" s="1088"/>
      <c r="CT30" s="1088"/>
      <c r="CU30" s="1088"/>
      <c r="CV30" s="1089"/>
      <c r="CW30" s="1087"/>
      <c r="CX30" s="1088"/>
      <c r="CY30" s="1088"/>
      <c r="CZ30" s="1088"/>
      <c r="DA30" s="1089"/>
      <c r="DB30" s="1087"/>
      <c r="DC30" s="1088"/>
      <c r="DD30" s="1088"/>
      <c r="DE30" s="1088"/>
      <c r="DF30" s="1089"/>
      <c r="DG30" s="1087"/>
      <c r="DH30" s="1088"/>
      <c r="DI30" s="1088"/>
      <c r="DJ30" s="1088"/>
      <c r="DK30" s="1089"/>
      <c r="DL30" s="1087"/>
      <c r="DM30" s="1088"/>
      <c r="DN30" s="1088"/>
      <c r="DO30" s="1088"/>
      <c r="DP30" s="1089"/>
      <c r="DQ30" s="1087"/>
      <c r="DR30" s="1088"/>
      <c r="DS30" s="1088"/>
      <c r="DT30" s="1088"/>
      <c r="DU30" s="1089"/>
      <c r="DV30" s="1090"/>
      <c r="DW30" s="1091"/>
      <c r="DX30" s="1091"/>
      <c r="DY30" s="1091"/>
      <c r="DZ30" s="1092"/>
      <c r="EA30" s="248"/>
    </row>
    <row r="31" spans="1:131" s="249" customFormat="1" ht="26.25" customHeight="1" x14ac:dyDescent="0.15">
      <c r="A31" s="268">
        <v>4</v>
      </c>
      <c r="B31" s="1135" t="s">
        <v>407</v>
      </c>
      <c r="C31" s="1136"/>
      <c r="D31" s="1136"/>
      <c r="E31" s="1136"/>
      <c r="F31" s="1136"/>
      <c r="G31" s="1136"/>
      <c r="H31" s="1136"/>
      <c r="I31" s="1136"/>
      <c r="J31" s="1136"/>
      <c r="K31" s="1136"/>
      <c r="L31" s="1136"/>
      <c r="M31" s="1136"/>
      <c r="N31" s="1136"/>
      <c r="O31" s="1136"/>
      <c r="P31" s="1137"/>
      <c r="Q31" s="1141">
        <v>459</v>
      </c>
      <c r="R31" s="1142"/>
      <c r="S31" s="1142"/>
      <c r="T31" s="1142"/>
      <c r="U31" s="1142"/>
      <c r="V31" s="1142">
        <v>426</v>
      </c>
      <c r="W31" s="1142"/>
      <c r="X31" s="1142"/>
      <c r="Y31" s="1142"/>
      <c r="Z31" s="1142"/>
      <c r="AA31" s="1142">
        <v>33</v>
      </c>
      <c r="AB31" s="1142"/>
      <c r="AC31" s="1142"/>
      <c r="AD31" s="1142"/>
      <c r="AE31" s="1143"/>
      <c r="AF31" s="1117">
        <v>145</v>
      </c>
      <c r="AG31" s="1118"/>
      <c r="AH31" s="1118"/>
      <c r="AI31" s="1118"/>
      <c r="AJ31" s="1119"/>
      <c r="AK31" s="1075">
        <v>68</v>
      </c>
      <c r="AL31" s="1066"/>
      <c r="AM31" s="1066"/>
      <c r="AN31" s="1066"/>
      <c r="AO31" s="1066"/>
      <c r="AP31" s="1066">
        <v>2234</v>
      </c>
      <c r="AQ31" s="1066"/>
      <c r="AR31" s="1066"/>
      <c r="AS31" s="1066"/>
      <c r="AT31" s="1066"/>
      <c r="AU31" s="1066">
        <v>257</v>
      </c>
      <c r="AV31" s="1066"/>
      <c r="AW31" s="1066"/>
      <c r="AX31" s="1066"/>
      <c r="AY31" s="1066"/>
      <c r="AZ31" s="1140" t="s">
        <v>524</v>
      </c>
      <c r="BA31" s="1140"/>
      <c r="BB31" s="1140"/>
      <c r="BC31" s="1140"/>
      <c r="BD31" s="1140"/>
      <c r="BE31" s="1130" t="s">
        <v>408</v>
      </c>
      <c r="BF31" s="1130"/>
      <c r="BG31" s="1130"/>
      <c r="BH31" s="1130"/>
      <c r="BI31" s="1131"/>
      <c r="BJ31" s="254"/>
      <c r="BK31" s="254"/>
      <c r="BL31" s="254"/>
      <c r="BM31" s="254"/>
      <c r="BN31" s="254"/>
      <c r="BO31" s="267"/>
      <c r="BP31" s="267"/>
      <c r="BQ31" s="264">
        <v>25</v>
      </c>
      <c r="BR31" s="265"/>
      <c r="BS31" s="1112"/>
      <c r="BT31" s="1113"/>
      <c r="BU31" s="1113"/>
      <c r="BV31" s="1113"/>
      <c r="BW31" s="1113"/>
      <c r="BX31" s="1113"/>
      <c r="BY31" s="1113"/>
      <c r="BZ31" s="1113"/>
      <c r="CA31" s="1113"/>
      <c r="CB31" s="1113"/>
      <c r="CC31" s="1113"/>
      <c r="CD31" s="1113"/>
      <c r="CE31" s="1113"/>
      <c r="CF31" s="1113"/>
      <c r="CG31" s="1114"/>
      <c r="CH31" s="1087"/>
      <c r="CI31" s="1088"/>
      <c r="CJ31" s="1088"/>
      <c r="CK31" s="1088"/>
      <c r="CL31" s="1089"/>
      <c r="CM31" s="1087"/>
      <c r="CN31" s="1088"/>
      <c r="CO31" s="1088"/>
      <c r="CP31" s="1088"/>
      <c r="CQ31" s="1089"/>
      <c r="CR31" s="1087"/>
      <c r="CS31" s="1088"/>
      <c r="CT31" s="1088"/>
      <c r="CU31" s="1088"/>
      <c r="CV31" s="1089"/>
      <c r="CW31" s="1087"/>
      <c r="CX31" s="1088"/>
      <c r="CY31" s="1088"/>
      <c r="CZ31" s="1088"/>
      <c r="DA31" s="1089"/>
      <c r="DB31" s="1087"/>
      <c r="DC31" s="1088"/>
      <c r="DD31" s="1088"/>
      <c r="DE31" s="1088"/>
      <c r="DF31" s="1089"/>
      <c r="DG31" s="1087"/>
      <c r="DH31" s="1088"/>
      <c r="DI31" s="1088"/>
      <c r="DJ31" s="1088"/>
      <c r="DK31" s="1089"/>
      <c r="DL31" s="1087"/>
      <c r="DM31" s="1088"/>
      <c r="DN31" s="1088"/>
      <c r="DO31" s="1088"/>
      <c r="DP31" s="1089"/>
      <c r="DQ31" s="1087"/>
      <c r="DR31" s="1088"/>
      <c r="DS31" s="1088"/>
      <c r="DT31" s="1088"/>
      <c r="DU31" s="1089"/>
      <c r="DV31" s="1090"/>
      <c r="DW31" s="1091"/>
      <c r="DX31" s="1091"/>
      <c r="DY31" s="1091"/>
      <c r="DZ31" s="1092"/>
      <c r="EA31" s="248"/>
    </row>
    <row r="32" spans="1:131" s="249" customFormat="1" ht="26.25" customHeight="1" x14ac:dyDescent="0.15">
      <c r="A32" s="268">
        <v>5</v>
      </c>
      <c r="B32" s="1135" t="s">
        <v>409</v>
      </c>
      <c r="C32" s="1136"/>
      <c r="D32" s="1136"/>
      <c r="E32" s="1136"/>
      <c r="F32" s="1136"/>
      <c r="G32" s="1136"/>
      <c r="H32" s="1136"/>
      <c r="I32" s="1136"/>
      <c r="J32" s="1136"/>
      <c r="K32" s="1136"/>
      <c r="L32" s="1136"/>
      <c r="M32" s="1136"/>
      <c r="N32" s="1136"/>
      <c r="O32" s="1136"/>
      <c r="P32" s="1137"/>
      <c r="Q32" s="1141">
        <v>141</v>
      </c>
      <c r="R32" s="1142"/>
      <c r="S32" s="1142"/>
      <c r="T32" s="1142"/>
      <c r="U32" s="1142"/>
      <c r="V32" s="1142">
        <v>140</v>
      </c>
      <c r="W32" s="1142"/>
      <c r="X32" s="1142"/>
      <c r="Y32" s="1142"/>
      <c r="Z32" s="1142"/>
      <c r="AA32" s="1142">
        <v>1</v>
      </c>
      <c r="AB32" s="1142"/>
      <c r="AC32" s="1142"/>
      <c r="AD32" s="1142"/>
      <c r="AE32" s="1143"/>
      <c r="AF32" s="1117">
        <v>37</v>
      </c>
      <c r="AG32" s="1118"/>
      <c r="AH32" s="1118"/>
      <c r="AI32" s="1118"/>
      <c r="AJ32" s="1119"/>
      <c r="AK32" s="1075">
        <v>100</v>
      </c>
      <c r="AL32" s="1066"/>
      <c r="AM32" s="1066"/>
      <c r="AN32" s="1066"/>
      <c r="AO32" s="1066"/>
      <c r="AP32" s="1066">
        <v>4</v>
      </c>
      <c r="AQ32" s="1066"/>
      <c r="AR32" s="1066"/>
      <c r="AS32" s="1066"/>
      <c r="AT32" s="1066"/>
      <c r="AU32" s="1066" t="s">
        <v>524</v>
      </c>
      <c r="AV32" s="1066"/>
      <c r="AW32" s="1066"/>
      <c r="AX32" s="1066"/>
      <c r="AY32" s="1066"/>
      <c r="AZ32" s="1140" t="s">
        <v>524</v>
      </c>
      <c r="BA32" s="1140"/>
      <c r="BB32" s="1140"/>
      <c r="BC32" s="1140"/>
      <c r="BD32" s="1140"/>
      <c r="BE32" s="1130" t="s">
        <v>410</v>
      </c>
      <c r="BF32" s="1130"/>
      <c r="BG32" s="1130"/>
      <c r="BH32" s="1130"/>
      <c r="BI32" s="1131"/>
      <c r="BJ32" s="254"/>
      <c r="BK32" s="254"/>
      <c r="BL32" s="254"/>
      <c r="BM32" s="254"/>
      <c r="BN32" s="254"/>
      <c r="BO32" s="267"/>
      <c r="BP32" s="267"/>
      <c r="BQ32" s="264">
        <v>26</v>
      </c>
      <c r="BR32" s="265"/>
      <c r="BS32" s="1112"/>
      <c r="BT32" s="1113"/>
      <c r="BU32" s="1113"/>
      <c r="BV32" s="1113"/>
      <c r="BW32" s="1113"/>
      <c r="BX32" s="1113"/>
      <c r="BY32" s="1113"/>
      <c r="BZ32" s="1113"/>
      <c r="CA32" s="1113"/>
      <c r="CB32" s="1113"/>
      <c r="CC32" s="1113"/>
      <c r="CD32" s="1113"/>
      <c r="CE32" s="1113"/>
      <c r="CF32" s="1113"/>
      <c r="CG32" s="1114"/>
      <c r="CH32" s="1087"/>
      <c r="CI32" s="1088"/>
      <c r="CJ32" s="1088"/>
      <c r="CK32" s="1088"/>
      <c r="CL32" s="1089"/>
      <c r="CM32" s="1087"/>
      <c r="CN32" s="1088"/>
      <c r="CO32" s="1088"/>
      <c r="CP32" s="1088"/>
      <c r="CQ32" s="1089"/>
      <c r="CR32" s="1087"/>
      <c r="CS32" s="1088"/>
      <c r="CT32" s="1088"/>
      <c r="CU32" s="1088"/>
      <c r="CV32" s="1089"/>
      <c r="CW32" s="1087"/>
      <c r="CX32" s="1088"/>
      <c r="CY32" s="1088"/>
      <c r="CZ32" s="1088"/>
      <c r="DA32" s="1089"/>
      <c r="DB32" s="1087"/>
      <c r="DC32" s="1088"/>
      <c r="DD32" s="1088"/>
      <c r="DE32" s="1088"/>
      <c r="DF32" s="1089"/>
      <c r="DG32" s="1087"/>
      <c r="DH32" s="1088"/>
      <c r="DI32" s="1088"/>
      <c r="DJ32" s="1088"/>
      <c r="DK32" s="1089"/>
      <c r="DL32" s="1087"/>
      <c r="DM32" s="1088"/>
      <c r="DN32" s="1088"/>
      <c r="DO32" s="1088"/>
      <c r="DP32" s="1089"/>
      <c r="DQ32" s="1087"/>
      <c r="DR32" s="1088"/>
      <c r="DS32" s="1088"/>
      <c r="DT32" s="1088"/>
      <c r="DU32" s="1089"/>
      <c r="DV32" s="1090"/>
      <c r="DW32" s="1091"/>
      <c r="DX32" s="1091"/>
      <c r="DY32" s="1091"/>
      <c r="DZ32" s="1092"/>
      <c r="EA32" s="248"/>
    </row>
    <row r="33" spans="1:131" s="249" customFormat="1" ht="26.25" customHeight="1" x14ac:dyDescent="0.15">
      <c r="A33" s="268">
        <v>6</v>
      </c>
      <c r="B33" s="1135" t="s">
        <v>411</v>
      </c>
      <c r="C33" s="1136"/>
      <c r="D33" s="1136"/>
      <c r="E33" s="1136"/>
      <c r="F33" s="1136"/>
      <c r="G33" s="1136"/>
      <c r="H33" s="1136"/>
      <c r="I33" s="1136"/>
      <c r="J33" s="1136"/>
      <c r="K33" s="1136"/>
      <c r="L33" s="1136"/>
      <c r="M33" s="1136"/>
      <c r="N33" s="1136"/>
      <c r="O33" s="1136"/>
      <c r="P33" s="1137"/>
      <c r="Q33" s="1141">
        <v>1399</v>
      </c>
      <c r="R33" s="1142"/>
      <c r="S33" s="1142"/>
      <c r="T33" s="1142"/>
      <c r="U33" s="1142"/>
      <c r="V33" s="1142">
        <v>1354</v>
      </c>
      <c r="W33" s="1142"/>
      <c r="X33" s="1142"/>
      <c r="Y33" s="1142"/>
      <c r="Z33" s="1142"/>
      <c r="AA33" s="1142">
        <v>45</v>
      </c>
      <c r="AB33" s="1142"/>
      <c r="AC33" s="1142"/>
      <c r="AD33" s="1142"/>
      <c r="AE33" s="1143"/>
      <c r="AF33" s="1117">
        <v>494</v>
      </c>
      <c r="AG33" s="1118"/>
      <c r="AH33" s="1118"/>
      <c r="AI33" s="1118"/>
      <c r="AJ33" s="1119"/>
      <c r="AK33" s="1075">
        <v>355</v>
      </c>
      <c r="AL33" s="1066"/>
      <c r="AM33" s="1066"/>
      <c r="AN33" s="1066"/>
      <c r="AO33" s="1066"/>
      <c r="AP33" s="1066">
        <v>1148</v>
      </c>
      <c r="AQ33" s="1066"/>
      <c r="AR33" s="1066"/>
      <c r="AS33" s="1066"/>
      <c r="AT33" s="1066"/>
      <c r="AU33" s="1066">
        <v>535</v>
      </c>
      <c r="AV33" s="1066"/>
      <c r="AW33" s="1066"/>
      <c r="AX33" s="1066"/>
      <c r="AY33" s="1066"/>
      <c r="AZ33" s="1140" t="s">
        <v>524</v>
      </c>
      <c r="BA33" s="1140"/>
      <c r="BB33" s="1140"/>
      <c r="BC33" s="1140"/>
      <c r="BD33" s="1140"/>
      <c r="BE33" s="1130" t="s">
        <v>412</v>
      </c>
      <c r="BF33" s="1130"/>
      <c r="BG33" s="1130"/>
      <c r="BH33" s="1130"/>
      <c r="BI33" s="1131"/>
      <c r="BJ33" s="254"/>
      <c r="BK33" s="254"/>
      <c r="BL33" s="254"/>
      <c r="BM33" s="254"/>
      <c r="BN33" s="254"/>
      <c r="BO33" s="267"/>
      <c r="BP33" s="267"/>
      <c r="BQ33" s="264">
        <v>27</v>
      </c>
      <c r="BR33" s="265"/>
      <c r="BS33" s="1112"/>
      <c r="BT33" s="1113"/>
      <c r="BU33" s="1113"/>
      <c r="BV33" s="1113"/>
      <c r="BW33" s="1113"/>
      <c r="BX33" s="1113"/>
      <c r="BY33" s="1113"/>
      <c r="BZ33" s="1113"/>
      <c r="CA33" s="1113"/>
      <c r="CB33" s="1113"/>
      <c r="CC33" s="1113"/>
      <c r="CD33" s="1113"/>
      <c r="CE33" s="1113"/>
      <c r="CF33" s="1113"/>
      <c r="CG33" s="1114"/>
      <c r="CH33" s="1087"/>
      <c r="CI33" s="1088"/>
      <c r="CJ33" s="1088"/>
      <c r="CK33" s="1088"/>
      <c r="CL33" s="1089"/>
      <c r="CM33" s="1087"/>
      <c r="CN33" s="1088"/>
      <c r="CO33" s="1088"/>
      <c r="CP33" s="1088"/>
      <c r="CQ33" s="1089"/>
      <c r="CR33" s="1087"/>
      <c r="CS33" s="1088"/>
      <c r="CT33" s="1088"/>
      <c r="CU33" s="1088"/>
      <c r="CV33" s="1089"/>
      <c r="CW33" s="1087"/>
      <c r="CX33" s="1088"/>
      <c r="CY33" s="1088"/>
      <c r="CZ33" s="1088"/>
      <c r="DA33" s="1089"/>
      <c r="DB33" s="1087"/>
      <c r="DC33" s="1088"/>
      <c r="DD33" s="1088"/>
      <c r="DE33" s="1088"/>
      <c r="DF33" s="1089"/>
      <c r="DG33" s="1087"/>
      <c r="DH33" s="1088"/>
      <c r="DI33" s="1088"/>
      <c r="DJ33" s="1088"/>
      <c r="DK33" s="1089"/>
      <c r="DL33" s="1087"/>
      <c r="DM33" s="1088"/>
      <c r="DN33" s="1088"/>
      <c r="DO33" s="1088"/>
      <c r="DP33" s="1089"/>
      <c r="DQ33" s="1087"/>
      <c r="DR33" s="1088"/>
      <c r="DS33" s="1088"/>
      <c r="DT33" s="1088"/>
      <c r="DU33" s="1089"/>
      <c r="DV33" s="1090"/>
      <c r="DW33" s="1091"/>
      <c r="DX33" s="1091"/>
      <c r="DY33" s="1091"/>
      <c r="DZ33" s="1092"/>
      <c r="EA33" s="248"/>
    </row>
    <row r="34" spans="1:131" s="249" customFormat="1" ht="26.25" customHeight="1" x14ac:dyDescent="0.15">
      <c r="A34" s="268">
        <v>7</v>
      </c>
      <c r="B34" s="1135" t="s">
        <v>413</v>
      </c>
      <c r="C34" s="1136"/>
      <c r="D34" s="1136"/>
      <c r="E34" s="1136"/>
      <c r="F34" s="1136"/>
      <c r="G34" s="1136"/>
      <c r="H34" s="1136"/>
      <c r="I34" s="1136"/>
      <c r="J34" s="1136"/>
      <c r="K34" s="1136"/>
      <c r="L34" s="1136"/>
      <c r="M34" s="1136"/>
      <c r="N34" s="1136"/>
      <c r="O34" s="1136"/>
      <c r="P34" s="1137"/>
      <c r="Q34" s="1141">
        <v>53</v>
      </c>
      <c r="R34" s="1142"/>
      <c r="S34" s="1142"/>
      <c r="T34" s="1142"/>
      <c r="U34" s="1142"/>
      <c r="V34" s="1142">
        <v>56</v>
      </c>
      <c r="W34" s="1142"/>
      <c r="X34" s="1142"/>
      <c r="Y34" s="1142"/>
      <c r="Z34" s="1142"/>
      <c r="AA34" s="1142">
        <v>-3</v>
      </c>
      <c r="AB34" s="1142"/>
      <c r="AC34" s="1142"/>
      <c r="AD34" s="1142"/>
      <c r="AE34" s="1143"/>
      <c r="AF34" s="1117">
        <v>51</v>
      </c>
      <c r="AG34" s="1118"/>
      <c r="AH34" s="1118"/>
      <c r="AI34" s="1118"/>
      <c r="AJ34" s="1119"/>
      <c r="AK34" s="1075">
        <v>40</v>
      </c>
      <c r="AL34" s="1066"/>
      <c r="AM34" s="1066"/>
      <c r="AN34" s="1066"/>
      <c r="AO34" s="1066"/>
      <c r="AP34" s="1066">
        <v>114</v>
      </c>
      <c r="AQ34" s="1066"/>
      <c r="AR34" s="1066"/>
      <c r="AS34" s="1066"/>
      <c r="AT34" s="1066"/>
      <c r="AU34" s="1066">
        <v>57</v>
      </c>
      <c r="AV34" s="1066"/>
      <c r="AW34" s="1066"/>
      <c r="AX34" s="1066"/>
      <c r="AY34" s="1066"/>
      <c r="AZ34" s="1140" t="s">
        <v>524</v>
      </c>
      <c r="BA34" s="1140"/>
      <c r="BB34" s="1140"/>
      <c r="BC34" s="1140"/>
      <c r="BD34" s="1140"/>
      <c r="BE34" s="1130" t="s">
        <v>414</v>
      </c>
      <c r="BF34" s="1130"/>
      <c r="BG34" s="1130"/>
      <c r="BH34" s="1130"/>
      <c r="BI34" s="1131"/>
      <c r="BJ34" s="254"/>
      <c r="BK34" s="254"/>
      <c r="BL34" s="254"/>
      <c r="BM34" s="254"/>
      <c r="BN34" s="254"/>
      <c r="BO34" s="267"/>
      <c r="BP34" s="267"/>
      <c r="BQ34" s="264">
        <v>28</v>
      </c>
      <c r="BR34" s="265"/>
      <c r="BS34" s="1112"/>
      <c r="BT34" s="1113"/>
      <c r="BU34" s="1113"/>
      <c r="BV34" s="1113"/>
      <c r="BW34" s="1113"/>
      <c r="BX34" s="1113"/>
      <c r="BY34" s="1113"/>
      <c r="BZ34" s="1113"/>
      <c r="CA34" s="1113"/>
      <c r="CB34" s="1113"/>
      <c r="CC34" s="1113"/>
      <c r="CD34" s="1113"/>
      <c r="CE34" s="1113"/>
      <c r="CF34" s="1113"/>
      <c r="CG34" s="1114"/>
      <c r="CH34" s="1087"/>
      <c r="CI34" s="1088"/>
      <c r="CJ34" s="1088"/>
      <c r="CK34" s="1088"/>
      <c r="CL34" s="1089"/>
      <c r="CM34" s="1087"/>
      <c r="CN34" s="1088"/>
      <c r="CO34" s="1088"/>
      <c r="CP34" s="1088"/>
      <c r="CQ34" s="1089"/>
      <c r="CR34" s="1087"/>
      <c r="CS34" s="1088"/>
      <c r="CT34" s="1088"/>
      <c r="CU34" s="1088"/>
      <c r="CV34" s="1089"/>
      <c r="CW34" s="1087"/>
      <c r="CX34" s="1088"/>
      <c r="CY34" s="1088"/>
      <c r="CZ34" s="1088"/>
      <c r="DA34" s="1089"/>
      <c r="DB34" s="1087"/>
      <c r="DC34" s="1088"/>
      <c r="DD34" s="1088"/>
      <c r="DE34" s="1088"/>
      <c r="DF34" s="1089"/>
      <c r="DG34" s="1087"/>
      <c r="DH34" s="1088"/>
      <c r="DI34" s="1088"/>
      <c r="DJ34" s="1088"/>
      <c r="DK34" s="1089"/>
      <c r="DL34" s="1087"/>
      <c r="DM34" s="1088"/>
      <c r="DN34" s="1088"/>
      <c r="DO34" s="1088"/>
      <c r="DP34" s="1089"/>
      <c r="DQ34" s="1087"/>
      <c r="DR34" s="1088"/>
      <c r="DS34" s="1088"/>
      <c r="DT34" s="1088"/>
      <c r="DU34" s="1089"/>
      <c r="DV34" s="1090"/>
      <c r="DW34" s="1091"/>
      <c r="DX34" s="1091"/>
      <c r="DY34" s="1091"/>
      <c r="DZ34" s="1092"/>
      <c r="EA34" s="248"/>
    </row>
    <row r="35" spans="1:131" s="249" customFormat="1" ht="26.25" customHeight="1" x14ac:dyDescent="0.15">
      <c r="A35" s="268">
        <v>8</v>
      </c>
      <c r="B35" s="1135"/>
      <c r="C35" s="1136"/>
      <c r="D35" s="1136"/>
      <c r="E35" s="1136"/>
      <c r="F35" s="1136"/>
      <c r="G35" s="1136"/>
      <c r="H35" s="1136"/>
      <c r="I35" s="1136"/>
      <c r="J35" s="1136"/>
      <c r="K35" s="1136"/>
      <c r="L35" s="1136"/>
      <c r="M35" s="1136"/>
      <c r="N35" s="1136"/>
      <c r="O35" s="1136"/>
      <c r="P35" s="1137"/>
      <c r="Q35" s="1141"/>
      <c r="R35" s="1142"/>
      <c r="S35" s="1142"/>
      <c r="T35" s="1142"/>
      <c r="U35" s="1142"/>
      <c r="V35" s="1142"/>
      <c r="W35" s="1142"/>
      <c r="X35" s="1142"/>
      <c r="Y35" s="1142"/>
      <c r="Z35" s="1142"/>
      <c r="AA35" s="1142"/>
      <c r="AB35" s="1142"/>
      <c r="AC35" s="1142"/>
      <c r="AD35" s="1142"/>
      <c r="AE35" s="1143"/>
      <c r="AF35" s="1117"/>
      <c r="AG35" s="1118"/>
      <c r="AH35" s="1118"/>
      <c r="AI35" s="1118"/>
      <c r="AJ35" s="1119"/>
      <c r="AK35" s="1075"/>
      <c r="AL35" s="1066"/>
      <c r="AM35" s="1066"/>
      <c r="AN35" s="1066"/>
      <c r="AO35" s="1066"/>
      <c r="AP35" s="1066"/>
      <c r="AQ35" s="1066"/>
      <c r="AR35" s="1066"/>
      <c r="AS35" s="1066"/>
      <c r="AT35" s="1066"/>
      <c r="AU35" s="1066"/>
      <c r="AV35" s="1066"/>
      <c r="AW35" s="1066"/>
      <c r="AX35" s="1066"/>
      <c r="AY35" s="1066"/>
      <c r="AZ35" s="1140"/>
      <c r="BA35" s="1140"/>
      <c r="BB35" s="1140"/>
      <c r="BC35" s="1140"/>
      <c r="BD35" s="1140"/>
      <c r="BE35" s="1130"/>
      <c r="BF35" s="1130"/>
      <c r="BG35" s="1130"/>
      <c r="BH35" s="1130"/>
      <c r="BI35" s="1131"/>
      <c r="BJ35" s="254"/>
      <c r="BK35" s="254"/>
      <c r="BL35" s="254"/>
      <c r="BM35" s="254"/>
      <c r="BN35" s="254"/>
      <c r="BO35" s="267"/>
      <c r="BP35" s="267"/>
      <c r="BQ35" s="264">
        <v>29</v>
      </c>
      <c r="BR35" s="265"/>
      <c r="BS35" s="1112"/>
      <c r="BT35" s="1113"/>
      <c r="BU35" s="1113"/>
      <c r="BV35" s="1113"/>
      <c r="BW35" s="1113"/>
      <c r="BX35" s="1113"/>
      <c r="BY35" s="1113"/>
      <c r="BZ35" s="1113"/>
      <c r="CA35" s="1113"/>
      <c r="CB35" s="1113"/>
      <c r="CC35" s="1113"/>
      <c r="CD35" s="1113"/>
      <c r="CE35" s="1113"/>
      <c r="CF35" s="1113"/>
      <c r="CG35" s="1114"/>
      <c r="CH35" s="1087"/>
      <c r="CI35" s="1088"/>
      <c r="CJ35" s="1088"/>
      <c r="CK35" s="1088"/>
      <c r="CL35" s="1089"/>
      <c r="CM35" s="1087"/>
      <c r="CN35" s="1088"/>
      <c r="CO35" s="1088"/>
      <c r="CP35" s="1088"/>
      <c r="CQ35" s="1089"/>
      <c r="CR35" s="1087"/>
      <c r="CS35" s="1088"/>
      <c r="CT35" s="1088"/>
      <c r="CU35" s="1088"/>
      <c r="CV35" s="1089"/>
      <c r="CW35" s="1087"/>
      <c r="CX35" s="1088"/>
      <c r="CY35" s="1088"/>
      <c r="CZ35" s="1088"/>
      <c r="DA35" s="1089"/>
      <c r="DB35" s="1087"/>
      <c r="DC35" s="1088"/>
      <c r="DD35" s="1088"/>
      <c r="DE35" s="1088"/>
      <c r="DF35" s="1089"/>
      <c r="DG35" s="1087"/>
      <c r="DH35" s="1088"/>
      <c r="DI35" s="1088"/>
      <c r="DJ35" s="1088"/>
      <c r="DK35" s="1089"/>
      <c r="DL35" s="1087"/>
      <c r="DM35" s="1088"/>
      <c r="DN35" s="1088"/>
      <c r="DO35" s="1088"/>
      <c r="DP35" s="1089"/>
      <c r="DQ35" s="1087"/>
      <c r="DR35" s="1088"/>
      <c r="DS35" s="1088"/>
      <c r="DT35" s="1088"/>
      <c r="DU35" s="1089"/>
      <c r="DV35" s="1090"/>
      <c r="DW35" s="1091"/>
      <c r="DX35" s="1091"/>
      <c r="DY35" s="1091"/>
      <c r="DZ35" s="1092"/>
      <c r="EA35" s="248"/>
    </row>
    <row r="36" spans="1:131" s="249" customFormat="1" ht="26.25" customHeight="1" x14ac:dyDescent="0.15">
      <c r="A36" s="268">
        <v>9</v>
      </c>
      <c r="B36" s="1135"/>
      <c r="C36" s="1136"/>
      <c r="D36" s="1136"/>
      <c r="E36" s="1136"/>
      <c r="F36" s="1136"/>
      <c r="G36" s="1136"/>
      <c r="H36" s="1136"/>
      <c r="I36" s="1136"/>
      <c r="J36" s="1136"/>
      <c r="K36" s="1136"/>
      <c r="L36" s="1136"/>
      <c r="M36" s="1136"/>
      <c r="N36" s="1136"/>
      <c r="O36" s="1136"/>
      <c r="P36" s="1137"/>
      <c r="Q36" s="1141"/>
      <c r="R36" s="1142"/>
      <c r="S36" s="1142"/>
      <c r="T36" s="1142"/>
      <c r="U36" s="1142"/>
      <c r="V36" s="1142"/>
      <c r="W36" s="1142"/>
      <c r="X36" s="1142"/>
      <c r="Y36" s="1142"/>
      <c r="Z36" s="1142"/>
      <c r="AA36" s="1142"/>
      <c r="AB36" s="1142"/>
      <c r="AC36" s="1142"/>
      <c r="AD36" s="1142"/>
      <c r="AE36" s="1143"/>
      <c r="AF36" s="1117"/>
      <c r="AG36" s="1118"/>
      <c r="AH36" s="1118"/>
      <c r="AI36" s="1118"/>
      <c r="AJ36" s="1119"/>
      <c r="AK36" s="1075"/>
      <c r="AL36" s="1066"/>
      <c r="AM36" s="1066"/>
      <c r="AN36" s="1066"/>
      <c r="AO36" s="1066"/>
      <c r="AP36" s="1066"/>
      <c r="AQ36" s="1066"/>
      <c r="AR36" s="1066"/>
      <c r="AS36" s="1066"/>
      <c r="AT36" s="1066"/>
      <c r="AU36" s="1066"/>
      <c r="AV36" s="1066"/>
      <c r="AW36" s="1066"/>
      <c r="AX36" s="1066"/>
      <c r="AY36" s="1066"/>
      <c r="AZ36" s="1140"/>
      <c r="BA36" s="1140"/>
      <c r="BB36" s="1140"/>
      <c r="BC36" s="1140"/>
      <c r="BD36" s="1140"/>
      <c r="BE36" s="1130"/>
      <c r="BF36" s="1130"/>
      <c r="BG36" s="1130"/>
      <c r="BH36" s="1130"/>
      <c r="BI36" s="1131"/>
      <c r="BJ36" s="254"/>
      <c r="BK36" s="254"/>
      <c r="BL36" s="254"/>
      <c r="BM36" s="254"/>
      <c r="BN36" s="254"/>
      <c r="BO36" s="267"/>
      <c r="BP36" s="267"/>
      <c r="BQ36" s="264">
        <v>30</v>
      </c>
      <c r="BR36" s="265"/>
      <c r="BS36" s="1112"/>
      <c r="BT36" s="1113"/>
      <c r="BU36" s="1113"/>
      <c r="BV36" s="1113"/>
      <c r="BW36" s="1113"/>
      <c r="BX36" s="1113"/>
      <c r="BY36" s="1113"/>
      <c r="BZ36" s="1113"/>
      <c r="CA36" s="1113"/>
      <c r="CB36" s="1113"/>
      <c r="CC36" s="1113"/>
      <c r="CD36" s="1113"/>
      <c r="CE36" s="1113"/>
      <c r="CF36" s="1113"/>
      <c r="CG36" s="1114"/>
      <c r="CH36" s="1087"/>
      <c r="CI36" s="1088"/>
      <c r="CJ36" s="1088"/>
      <c r="CK36" s="1088"/>
      <c r="CL36" s="1089"/>
      <c r="CM36" s="1087"/>
      <c r="CN36" s="1088"/>
      <c r="CO36" s="1088"/>
      <c r="CP36" s="1088"/>
      <c r="CQ36" s="1089"/>
      <c r="CR36" s="1087"/>
      <c r="CS36" s="1088"/>
      <c r="CT36" s="1088"/>
      <c r="CU36" s="1088"/>
      <c r="CV36" s="1089"/>
      <c r="CW36" s="1087"/>
      <c r="CX36" s="1088"/>
      <c r="CY36" s="1088"/>
      <c r="CZ36" s="1088"/>
      <c r="DA36" s="1089"/>
      <c r="DB36" s="1087"/>
      <c r="DC36" s="1088"/>
      <c r="DD36" s="1088"/>
      <c r="DE36" s="1088"/>
      <c r="DF36" s="1089"/>
      <c r="DG36" s="1087"/>
      <c r="DH36" s="1088"/>
      <c r="DI36" s="1088"/>
      <c r="DJ36" s="1088"/>
      <c r="DK36" s="1089"/>
      <c r="DL36" s="1087"/>
      <c r="DM36" s="1088"/>
      <c r="DN36" s="1088"/>
      <c r="DO36" s="1088"/>
      <c r="DP36" s="1089"/>
      <c r="DQ36" s="1087"/>
      <c r="DR36" s="1088"/>
      <c r="DS36" s="1088"/>
      <c r="DT36" s="1088"/>
      <c r="DU36" s="1089"/>
      <c r="DV36" s="1090"/>
      <c r="DW36" s="1091"/>
      <c r="DX36" s="1091"/>
      <c r="DY36" s="1091"/>
      <c r="DZ36" s="1092"/>
      <c r="EA36" s="248"/>
    </row>
    <row r="37" spans="1:131" s="249" customFormat="1" ht="26.25" customHeight="1" x14ac:dyDescent="0.15">
      <c r="A37" s="268">
        <v>10</v>
      </c>
      <c r="B37" s="1135"/>
      <c r="C37" s="1136"/>
      <c r="D37" s="1136"/>
      <c r="E37" s="1136"/>
      <c r="F37" s="1136"/>
      <c r="G37" s="1136"/>
      <c r="H37" s="1136"/>
      <c r="I37" s="1136"/>
      <c r="J37" s="1136"/>
      <c r="K37" s="1136"/>
      <c r="L37" s="1136"/>
      <c r="M37" s="1136"/>
      <c r="N37" s="1136"/>
      <c r="O37" s="1136"/>
      <c r="P37" s="1137"/>
      <c r="Q37" s="1141"/>
      <c r="R37" s="1142"/>
      <c r="S37" s="1142"/>
      <c r="T37" s="1142"/>
      <c r="U37" s="1142"/>
      <c r="V37" s="1142"/>
      <c r="W37" s="1142"/>
      <c r="X37" s="1142"/>
      <c r="Y37" s="1142"/>
      <c r="Z37" s="1142"/>
      <c r="AA37" s="1142"/>
      <c r="AB37" s="1142"/>
      <c r="AC37" s="1142"/>
      <c r="AD37" s="1142"/>
      <c r="AE37" s="1143"/>
      <c r="AF37" s="1117"/>
      <c r="AG37" s="1118"/>
      <c r="AH37" s="1118"/>
      <c r="AI37" s="1118"/>
      <c r="AJ37" s="1119"/>
      <c r="AK37" s="1075"/>
      <c r="AL37" s="1066"/>
      <c r="AM37" s="1066"/>
      <c r="AN37" s="1066"/>
      <c r="AO37" s="1066"/>
      <c r="AP37" s="1066"/>
      <c r="AQ37" s="1066"/>
      <c r="AR37" s="1066"/>
      <c r="AS37" s="1066"/>
      <c r="AT37" s="1066"/>
      <c r="AU37" s="1066"/>
      <c r="AV37" s="1066"/>
      <c r="AW37" s="1066"/>
      <c r="AX37" s="1066"/>
      <c r="AY37" s="1066"/>
      <c r="AZ37" s="1140"/>
      <c r="BA37" s="1140"/>
      <c r="BB37" s="1140"/>
      <c r="BC37" s="1140"/>
      <c r="BD37" s="1140"/>
      <c r="BE37" s="1130"/>
      <c r="BF37" s="1130"/>
      <c r="BG37" s="1130"/>
      <c r="BH37" s="1130"/>
      <c r="BI37" s="1131"/>
      <c r="BJ37" s="254"/>
      <c r="BK37" s="254"/>
      <c r="BL37" s="254"/>
      <c r="BM37" s="254"/>
      <c r="BN37" s="254"/>
      <c r="BO37" s="267"/>
      <c r="BP37" s="267"/>
      <c r="BQ37" s="264">
        <v>31</v>
      </c>
      <c r="BR37" s="265"/>
      <c r="BS37" s="1112"/>
      <c r="BT37" s="1113"/>
      <c r="BU37" s="1113"/>
      <c r="BV37" s="1113"/>
      <c r="BW37" s="1113"/>
      <c r="BX37" s="1113"/>
      <c r="BY37" s="1113"/>
      <c r="BZ37" s="1113"/>
      <c r="CA37" s="1113"/>
      <c r="CB37" s="1113"/>
      <c r="CC37" s="1113"/>
      <c r="CD37" s="1113"/>
      <c r="CE37" s="1113"/>
      <c r="CF37" s="1113"/>
      <c r="CG37" s="1114"/>
      <c r="CH37" s="1087"/>
      <c r="CI37" s="1088"/>
      <c r="CJ37" s="1088"/>
      <c r="CK37" s="1088"/>
      <c r="CL37" s="1089"/>
      <c r="CM37" s="1087"/>
      <c r="CN37" s="1088"/>
      <c r="CO37" s="1088"/>
      <c r="CP37" s="1088"/>
      <c r="CQ37" s="1089"/>
      <c r="CR37" s="1087"/>
      <c r="CS37" s="1088"/>
      <c r="CT37" s="1088"/>
      <c r="CU37" s="1088"/>
      <c r="CV37" s="1089"/>
      <c r="CW37" s="1087"/>
      <c r="CX37" s="1088"/>
      <c r="CY37" s="1088"/>
      <c r="CZ37" s="1088"/>
      <c r="DA37" s="1089"/>
      <c r="DB37" s="1087"/>
      <c r="DC37" s="1088"/>
      <c r="DD37" s="1088"/>
      <c r="DE37" s="1088"/>
      <c r="DF37" s="1089"/>
      <c r="DG37" s="1087"/>
      <c r="DH37" s="1088"/>
      <c r="DI37" s="1088"/>
      <c r="DJ37" s="1088"/>
      <c r="DK37" s="1089"/>
      <c r="DL37" s="1087"/>
      <c r="DM37" s="1088"/>
      <c r="DN37" s="1088"/>
      <c r="DO37" s="1088"/>
      <c r="DP37" s="1089"/>
      <c r="DQ37" s="1087"/>
      <c r="DR37" s="1088"/>
      <c r="DS37" s="1088"/>
      <c r="DT37" s="1088"/>
      <c r="DU37" s="1089"/>
      <c r="DV37" s="1090"/>
      <c r="DW37" s="1091"/>
      <c r="DX37" s="1091"/>
      <c r="DY37" s="1091"/>
      <c r="DZ37" s="1092"/>
      <c r="EA37" s="248"/>
    </row>
    <row r="38" spans="1:131" s="249" customFormat="1" ht="26.25" customHeight="1" x14ac:dyDescent="0.15">
      <c r="A38" s="268">
        <v>11</v>
      </c>
      <c r="B38" s="1135"/>
      <c r="C38" s="1136"/>
      <c r="D38" s="1136"/>
      <c r="E38" s="1136"/>
      <c r="F38" s="1136"/>
      <c r="G38" s="1136"/>
      <c r="H38" s="1136"/>
      <c r="I38" s="1136"/>
      <c r="J38" s="1136"/>
      <c r="K38" s="1136"/>
      <c r="L38" s="1136"/>
      <c r="M38" s="1136"/>
      <c r="N38" s="1136"/>
      <c r="O38" s="1136"/>
      <c r="P38" s="1137"/>
      <c r="Q38" s="1141"/>
      <c r="R38" s="1142"/>
      <c r="S38" s="1142"/>
      <c r="T38" s="1142"/>
      <c r="U38" s="1142"/>
      <c r="V38" s="1142"/>
      <c r="W38" s="1142"/>
      <c r="X38" s="1142"/>
      <c r="Y38" s="1142"/>
      <c r="Z38" s="1142"/>
      <c r="AA38" s="1142"/>
      <c r="AB38" s="1142"/>
      <c r="AC38" s="1142"/>
      <c r="AD38" s="1142"/>
      <c r="AE38" s="1143"/>
      <c r="AF38" s="1117"/>
      <c r="AG38" s="1118"/>
      <c r="AH38" s="1118"/>
      <c r="AI38" s="1118"/>
      <c r="AJ38" s="1119"/>
      <c r="AK38" s="1075"/>
      <c r="AL38" s="1066"/>
      <c r="AM38" s="1066"/>
      <c r="AN38" s="1066"/>
      <c r="AO38" s="1066"/>
      <c r="AP38" s="1066"/>
      <c r="AQ38" s="1066"/>
      <c r="AR38" s="1066"/>
      <c r="AS38" s="1066"/>
      <c r="AT38" s="1066"/>
      <c r="AU38" s="1066"/>
      <c r="AV38" s="1066"/>
      <c r="AW38" s="1066"/>
      <c r="AX38" s="1066"/>
      <c r="AY38" s="1066"/>
      <c r="AZ38" s="1140"/>
      <c r="BA38" s="1140"/>
      <c r="BB38" s="1140"/>
      <c r="BC38" s="1140"/>
      <c r="BD38" s="1140"/>
      <c r="BE38" s="1130"/>
      <c r="BF38" s="1130"/>
      <c r="BG38" s="1130"/>
      <c r="BH38" s="1130"/>
      <c r="BI38" s="1131"/>
      <c r="BJ38" s="254"/>
      <c r="BK38" s="254"/>
      <c r="BL38" s="254"/>
      <c r="BM38" s="254"/>
      <c r="BN38" s="254"/>
      <c r="BO38" s="267"/>
      <c r="BP38" s="267"/>
      <c r="BQ38" s="264">
        <v>32</v>
      </c>
      <c r="BR38" s="265"/>
      <c r="BS38" s="1112"/>
      <c r="BT38" s="1113"/>
      <c r="BU38" s="1113"/>
      <c r="BV38" s="1113"/>
      <c r="BW38" s="1113"/>
      <c r="BX38" s="1113"/>
      <c r="BY38" s="1113"/>
      <c r="BZ38" s="1113"/>
      <c r="CA38" s="1113"/>
      <c r="CB38" s="1113"/>
      <c r="CC38" s="1113"/>
      <c r="CD38" s="1113"/>
      <c r="CE38" s="1113"/>
      <c r="CF38" s="1113"/>
      <c r="CG38" s="1114"/>
      <c r="CH38" s="1087"/>
      <c r="CI38" s="1088"/>
      <c r="CJ38" s="1088"/>
      <c r="CK38" s="1088"/>
      <c r="CL38" s="1089"/>
      <c r="CM38" s="1087"/>
      <c r="CN38" s="1088"/>
      <c r="CO38" s="1088"/>
      <c r="CP38" s="1088"/>
      <c r="CQ38" s="1089"/>
      <c r="CR38" s="1087"/>
      <c r="CS38" s="1088"/>
      <c r="CT38" s="1088"/>
      <c r="CU38" s="1088"/>
      <c r="CV38" s="1089"/>
      <c r="CW38" s="1087"/>
      <c r="CX38" s="1088"/>
      <c r="CY38" s="1088"/>
      <c r="CZ38" s="1088"/>
      <c r="DA38" s="1089"/>
      <c r="DB38" s="1087"/>
      <c r="DC38" s="1088"/>
      <c r="DD38" s="1088"/>
      <c r="DE38" s="1088"/>
      <c r="DF38" s="1089"/>
      <c r="DG38" s="1087"/>
      <c r="DH38" s="1088"/>
      <c r="DI38" s="1088"/>
      <c r="DJ38" s="1088"/>
      <c r="DK38" s="1089"/>
      <c r="DL38" s="1087"/>
      <c r="DM38" s="1088"/>
      <c r="DN38" s="1088"/>
      <c r="DO38" s="1088"/>
      <c r="DP38" s="1089"/>
      <c r="DQ38" s="1087"/>
      <c r="DR38" s="1088"/>
      <c r="DS38" s="1088"/>
      <c r="DT38" s="1088"/>
      <c r="DU38" s="1089"/>
      <c r="DV38" s="1090"/>
      <c r="DW38" s="1091"/>
      <c r="DX38" s="1091"/>
      <c r="DY38" s="1091"/>
      <c r="DZ38" s="1092"/>
      <c r="EA38" s="248"/>
    </row>
    <row r="39" spans="1:131" s="249" customFormat="1" ht="26.25" customHeight="1" x14ac:dyDescent="0.15">
      <c r="A39" s="268">
        <v>12</v>
      </c>
      <c r="B39" s="1135"/>
      <c r="C39" s="1136"/>
      <c r="D39" s="1136"/>
      <c r="E39" s="1136"/>
      <c r="F39" s="1136"/>
      <c r="G39" s="1136"/>
      <c r="H39" s="1136"/>
      <c r="I39" s="1136"/>
      <c r="J39" s="1136"/>
      <c r="K39" s="1136"/>
      <c r="L39" s="1136"/>
      <c r="M39" s="1136"/>
      <c r="N39" s="1136"/>
      <c r="O39" s="1136"/>
      <c r="P39" s="1137"/>
      <c r="Q39" s="1141"/>
      <c r="R39" s="1142"/>
      <c r="S39" s="1142"/>
      <c r="T39" s="1142"/>
      <c r="U39" s="1142"/>
      <c r="V39" s="1142"/>
      <c r="W39" s="1142"/>
      <c r="X39" s="1142"/>
      <c r="Y39" s="1142"/>
      <c r="Z39" s="1142"/>
      <c r="AA39" s="1142"/>
      <c r="AB39" s="1142"/>
      <c r="AC39" s="1142"/>
      <c r="AD39" s="1142"/>
      <c r="AE39" s="1143"/>
      <c r="AF39" s="1117"/>
      <c r="AG39" s="1118"/>
      <c r="AH39" s="1118"/>
      <c r="AI39" s="1118"/>
      <c r="AJ39" s="1119"/>
      <c r="AK39" s="1075"/>
      <c r="AL39" s="1066"/>
      <c r="AM39" s="1066"/>
      <c r="AN39" s="1066"/>
      <c r="AO39" s="1066"/>
      <c r="AP39" s="1066"/>
      <c r="AQ39" s="1066"/>
      <c r="AR39" s="1066"/>
      <c r="AS39" s="1066"/>
      <c r="AT39" s="1066"/>
      <c r="AU39" s="1066"/>
      <c r="AV39" s="1066"/>
      <c r="AW39" s="1066"/>
      <c r="AX39" s="1066"/>
      <c r="AY39" s="1066"/>
      <c r="AZ39" s="1140"/>
      <c r="BA39" s="1140"/>
      <c r="BB39" s="1140"/>
      <c r="BC39" s="1140"/>
      <c r="BD39" s="1140"/>
      <c r="BE39" s="1130"/>
      <c r="BF39" s="1130"/>
      <c r="BG39" s="1130"/>
      <c r="BH39" s="1130"/>
      <c r="BI39" s="1131"/>
      <c r="BJ39" s="254"/>
      <c r="BK39" s="254"/>
      <c r="BL39" s="254"/>
      <c r="BM39" s="254"/>
      <c r="BN39" s="254"/>
      <c r="BO39" s="267"/>
      <c r="BP39" s="267"/>
      <c r="BQ39" s="264">
        <v>33</v>
      </c>
      <c r="BR39" s="265"/>
      <c r="BS39" s="1112"/>
      <c r="BT39" s="1113"/>
      <c r="BU39" s="1113"/>
      <c r="BV39" s="1113"/>
      <c r="BW39" s="1113"/>
      <c r="BX39" s="1113"/>
      <c r="BY39" s="1113"/>
      <c r="BZ39" s="1113"/>
      <c r="CA39" s="1113"/>
      <c r="CB39" s="1113"/>
      <c r="CC39" s="1113"/>
      <c r="CD39" s="1113"/>
      <c r="CE39" s="1113"/>
      <c r="CF39" s="1113"/>
      <c r="CG39" s="1114"/>
      <c r="CH39" s="1087"/>
      <c r="CI39" s="1088"/>
      <c r="CJ39" s="1088"/>
      <c r="CK39" s="1088"/>
      <c r="CL39" s="1089"/>
      <c r="CM39" s="1087"/>
      <c r="CN39" s="1088"/>
      <c r="CO39" s="1088"/>
      <c r="CP39" s="1088"/>
      <c r="CQ39" s="1089"/>
      <c r="CR39" s="1087"/>
      <c r="CS39" s="1088"/>
      <c r="CT39" s="1088"/>
      <c r="CU39" s="1088"/>
      <c r="CV39" s="1089"/>
      <c r="CW39" s="1087"/>
      <c r="CX39" s="1088"/>
      <c r="CY39" s="1088"/>
      <c r="CZ39" s="1088"/>
      <c r="DA39" s="1089"/>
      <c r="DB39" s="1087"/>
      <c r="DC39" s="1088"/>
      <c r="DD39" s="1088"/>
      <c r="DE39" s="1088"/>
      <c r="DF39" s="1089"/>
      <c r="DG39" s="1087"/>
      <c r="DH39" s="1088"/>
      <c r="DI39" s="1088"/>
      <c r="DJ39" s="1088"/>
      <c r="DK39" s="1089"/>
      <c r="DL39" s="1087"/>
      <c r="DM39" s="1088"/>
      <c r="DN39" s="1088"/>
      <c r="DO39" s="1088"/>
      <c r="DP39" s="1089"/>
      <c r="DQ39" s="1087"/>
      <c r="DR39" s="1088"/>
      <c r="DS39" s="1088"/>
      <c r="DT39" s="1088"/>
      <c r="DU39" s="1089"/>
      <c r="DV39" s="1090"/>
      <c r="DW39" s="1091"/>
      <c r="DX39" s="1091"/>
      <c r="DY39" s="1091"/>
      <c r="DZ39" s="1092"/>
      <c r="EA39" s="248"/>
    </row>
    <row r="40" spans="1:131" s="249" customFormat="1" ht="26.25" customHeight="1" x14ac:dyDescent="0.15">
      <c r="A40" s="263">
        <v>13</v>
      </c>
      <c r="B40" s="1135"/>
      <c r="C40" s="1136"/>
      <c r="D40" s="1136"/>
      <c r="E40" s="1136"/>
      <c r="F40" s="1136"/>
      <c r="G40" s="1136"/>
      <c r="H40" s="1136"/>
      <c r="I40" s="1136"/>
      <c r="J40" s="1136"/>
      <c r="K40" s="1136"/>
      <c r="L40" s="1136"/>
      <c r="M40" s="1136"/>
      <c r="N40" s="1136"/>
      <c r="O40" s="1136"/>
      <c r="P40" s="1137"/>
      <c r="Q40" s="1141"/>
      <c r="R40" s="1142"/>
      <c r="S40" s="1142"/>
      <c r="T40" s="1142"/>
      <c r="U40" s="1142"/>
      <c r="V40" s="1142"/>
      <c r="W40" s="1142"/>
      <c r="X40" s="1142"/>
      <c r="Y40" s="1142"/>
      <c r="Z40" s="1142"/>
      <c r="AA40" s="1142"/>
      <c r="AB40" s="1142"/>
      <c r="AC40" s="1142"/>
      <c r="AD40" s="1142"/>
      <c r="AE40" s="1143"/>
      <c r="AF40" s="1117"/>
      <c r="AG40" s="1118"/>
      <c r="AH40" s="1118"/>
      <c r="AI40" s="1118"/>
      <c r="AJ40" s="1119"/>
      <c r="AK40" s="1075"/>
      <c r="AL40" s="1066"/>
      <c r="AM40" s="1066"/>
      <c r="AN40" s="1066"/>
      <c r="AO40" s="1066"/>
      <c r="AP40" s="1066"/>
      <c r="AQ40" s="1066"/>
      <c r="AR40" s="1066"/>
      <c r="AS40" s="1066"/>
      <c r="AT40" s="1066"/>
      <c r="AU40" s="1066"/>
      <c r="AV40" s="1066"/>
      <c r="AW40" s="1066"/>
      <c r="AX40" s="1066"/>
      <c r="AY40" s="1066"/>
      <c r="AZ40" s="1140"/>
      <c r="BA40" s="1140"/>
      <c r="BB40" s="1140"/>
      <c r="BC40" s="1140"/>
      <c r="BD40" s="1140"/>
      <c r="BE40" s="1130"/>
      <c r="BF40" s="1130"/>
      <c r="BG40" s="1130"/>
      <c r="BH40" s="1130"/>
      <c r="BI40" s="1131"/>
      <c r="BJ40" s="254"/>
      <c r="BK40" s="254"/>
      <c r="BL40" s="254"/>
      <c r="BM40" s="254"/>
      <c r="BN40" s="254"/>
      <c r="BO40" s="267"/>
      <c r="BP40" s="267"/>
      <c r="BQ40" s="264">
        <v>34</v>
      </c>
      <c r="BR40" s="265"/>
      <c r="BS40" s="1112"/>
      <c r="BT40" s="1113"/>
      <c r="BU40" s="1113"/>
      <c r="BV40" s="1113"/>
      <c r="BW40" s="1113"/>
      <c r="BX40" s="1113"/>
      <c r="BY40" s="1113"/>
      <c r="BZ40" s="1113"/>
      <c r="CA40" s="1113"/>
      <c r="CB40" s="1113"/>
      <c r="CC40" s="1113"/>
      <c r="CD40" s="1113"/>
      <c r="CE40" s="1113"/>
      <c r="CF40" s="1113"/>
      <c r="CG40" s="1114"/>
      <c r="CH40" s="1087"/>
      <c r="CI40" s="1088"/>
      <c r="CJ40" s="1088"/>
      <c r="CK40" s="1088"/>
      <c r="CL40" s="1089"/>
      <c r="CM40" s="1087"/>
      <c r="CN40" s="1088"/>
      <c r="CO40" s="1088"/>
      <c r="CP40" s="1088"/>
      <c r="CQ40" s="1089"/>
      <c r="CR40" s="1087"/>
      <c r="CS40" s="1088"/>
      <c r="CT40" s="1088"/>
      <c r="CU40" s="1088"/>
      <c r="CV40" s="1089"/>
      <c r="CW40" s="1087"/>
      <c r="CX40" s="1088"/>
      <c r="CY40" s="1088"/>
      <c r="CZ40" s="1088"/>
      <c r="DA40" s="1089"/>
      <c r="DB40" s="1087"/>
      <c r="DC40" s="1088"/>
      <c r="DD40" s="1088"/>
      <c r="DE40" s="1088"/>
      <c r="DF40" s="1089"/>
      <c r="DG40" s="1087"/>
      <c r="DH40" s="1088"/>
      <c r="DI40" s="1088"/>
      <c r="DJ40" s="1088"/>
      <c r="DK40" s="1089"/>
      <c r="DL40" s="1087"/>
      <c r="DM40" s="1088"/>
      <c r="DN40" s="1088"/>
      <c r="DO40" s="1088"/>
      <c r="DP40" s="1089"/>
      <c r="DQ40" s="1087"/>
      <c r="DR40" s="1088"/>
      <c r="DS40" s="1088"/>
      <c r="DT40" s="1088"/>
      <c r="DU40" s="1089"/>
      <c r="DV40" s="1090"/>
      <c r="DW40" s="1091"/>
      <c r="DX40" s="1091"/>
      <c r="DY40" s="1091"/>
      <c r="DZ40" s="1092"/>
      <c r="EA40" s="248"/>
    </row>
    <row r="41" spans="1:131" s="249" customFormat="1" ht="26.25" customHeight="1" x14ac:dyDescent="0.15">
      <c r="A41" s="263">
        <v>14</v>
      </c>
      <c r="B41" s="1135"/>
      <c r="C41" s="1136"/>
      <c r="D41" s="1136"/>
      <c r="E41" s="1136"/>
      <c r="F41" s="1136"/>
      <c r="G41" s="1136"/>
      <c r="H41" s="1136"/>
      <c r="I41" s="1136"/>
      <c r="J41" s="1136"/>
      <c r="K41" s="1136"/>
      <c r="L41" s="1136"/>
      <c r="M41" s="1136"/>
      <c r="N41" s="1136"/>
      <c r="O41" s="1136"/>
      <c r="P41" s="1137"/>
      <c r="Q41" s="1141"/>
      <c r="R41" s="1142"/>
      <c r="S41" s="1142"/>
      <c r="T41" s="1142"/>
      <c r="U41" s="1142"/>
      <c r="V41" s="1142"/>
      <c r="W41" s="1142"/>
      <c r="X41" s="1142"/>
      <c r="Y41" s="1142"/>
      <c r="Z41" s="1142"/>
      <c r="AA41" s="1142"/>
      <c r="AB41" s="1142"/>
      <c r="AC41" s="1142"/>
      <c r="AD41" s="1142"/>
      <c r="AE41" s="1143"/>
      <c r="AF41" s="1117"/>
      <c r="AG41" s="1118"/>
      <c r="AH41" s="1118"/>
      <c r="AI41" s="1118"/>
      <c r="AJ41" s="1119"/>
      <c r="AK41" s="1075"/>
      <c r="AL41" s="1066"/>
      <c r="AM41" s="1066"/>
      <c r="AN41" s="1066"/>
      <c r="AO41" s="1066"/>
      <c r="AP41" s="1066"/>
      <c r="AQ41" s="1066"/>
      <c r="AR41" s="1066"/>
      <c r="AS41" s="1066"/>
      <c r="AT41" s="1066"/>
      <c r="AU41" s="1066"/>
      <c r="AV41" s="1066"/>
      <c r="AW41" s="1066"/>
      <c r="AX41" s="1066"/>
      <c r="AY41" s="1066"/>
      <c r="AZ41" s="1140"/>
      <c r="BA41" s="1140"/>
      <c r="BB41" s="1140"/>
      <c r="BC41" s="1140"/>
      <c r="BD41" s="1140"/>
      <c r="BE41" s="1130"/>
      <c r="BF41" s="1130"/>
      <c r="BG41" s="1130"/>
      <c r="BH41" s="1130"/>
      <c r="BI41" s="1131"/>
      <c r="BJ41" s="254"/>
      <c r="BK41" s="254"/>
      <c r="BL41" s="254"/>
      <c r="BM41" s="254"/>
      <c r="BN41" s="254"/>
      <c r="BO41" s="267"/>
      <c r="BP41" s="267"/>
      <c r="BQ41" s="264">
        <v>35</v>
      </c>
      <c r="BR41" s="265"/>
      <c r="BS41" s="1112"/>
      <c r="BT41" s="1113"/>
      <c r="BU41" s="1113"/>
      <c r="BV41" s="1113"/>
      <c r="BW41" s="1113"/>
      <c r="BX41" s="1113"/>
      <c r="BY41" s="1113"/>
      <c r="BZ41" s="1113"/>
      <c r="CA41" s="1113"/>
      <c r="CB41" s="1113"/>
      <c r="CC41" s="1113"/>
      <c r="CD41" s="1113"/>
      <c r="CE41" s="1113"/>
      <c r="CF41" s="1113"/>
      <c r="CG41" s="1114"/>
      <c r="CH41" s="1087"/>
      <c r="CI41" s="1088"/>
      <c r="CJ41" s="1088"/>
      <c r="CK41" s="1088"/>
      <c r="CL41" s="1089"/>
      <c r="CM41" s="1087"/>
      <c r="CN41" s="1088"/>
      <c r="CO41" s="1088"/>
      <c r="CP41" s="1088"/>
      <c r="CQ41" s="1089"/>
      <c r="CR41" s="1087"/>
      <c r="CS41" s="1088"/>
      <c r="CT41" s="1088"/>
      <c r="CU41" s="1088"/>
      <c r="CV41" s="1089"/>
      <c r="CW41" s="1087"/>
      <c r="CX41" s="1088"/>
      <c r="CY41" s="1088"/>
      <c r="CZ41" s="1088"/>
      <c r="DA41" s="1089"/>
      <c r="DB41" s="1087"/>
      <c r="DC41" s="1088"/>
      <c r="DD41" s="1088"/>
      <c r="DE41" s="1088"/>
      <c r="DF41" s="1089"/>
      <c r="DG41" s="1087"/>
      <c r="DH41" s="1088"/>
      <c r="DI41" s="1088"/>
      <c r="DJ41" s="1088"/>
      <c r="DK41" s="1089"/>
      <c r="DL41" s="1087"/>
      <c r="DM41" s="1088"/>
      <c r="DN41" s="1088"/>
      <c r="DO41" s="1088"/>
      <c r="DP41" s="1089"/>
      <c r="DQ41" s="1087"/>
      <c r="DR41" s="1088"/>
      <c r="DS41" s="1088"/>
      <c r="DT41" s="1088"/>
      <c r="DU41" s="1089"/>
      <c r="DV41" s="1090"/>
      <c r="DW41" s="1091"/>
      <c r="DX41" s="1091"/>
      <c r="DY41" s="1091"/>
      <c r="DZ41" s="1092"/>
      <c r="EA41" s="248"/>
    </row>
    <row r="42" spans="1:131" s="249" customFormat="1" ht="26.25" customHeight="1" x14ac:dyDescent="0.15">
      <c r="A42" s="263">
        <v>15</v>
      </c>
      <c r="B42" s="1135"/>
      <c r="C42" s="1136"/>
      <c r="D42" s="1136"/>
      <c r="E42" s="1136"/>
      <c r="F42" s="1136"/>
      <c r="G42" s="1136"/>
      <c r="H42" s="1136"/>
      <c r="I42" s="1136"/>
      <c r="J42" s="1136"/>
      <c r="K42" s="1136"/>
      <c r="L42" s="1136"/>
      <c r="M42" s="1136"/>
      <c r="N42" s="1136"/>
      <c r="O42" s="1136"/>
      <c r="P42" s="1137"/>
      <c r="Q42" s="1141"/>
      <c r="R42" s="1142"/>
      <c r="S42" s="1142"/>
      <c r="T42" s="1142"/>
      <c r="U42" s="1142"/>
      <c r="V42" s="1142"/>
      <c r="W42" s="1142"/>
      <c r="X42" s="1142"/>
      <c r="Y42" s="1142"/>
      <c r="Z42" s="1142"/>
      <c r="AA42" s="1142"/>
      <c r="AB42" s="1142"/>
      <c r="AC42" s="1142"/>
      <c r="AD42" s="1142"/>
      <c r="AE42" s="1143"/>
      <c r="AF42" s="1117"/>
      <c r="AG42" s="1118"/>
      <c r="AH42" s="1118"/>
      <c r="AI42" s="1118"/>
      <c r="AJ42" s="1119"/>
      <c r="AK42" s="1075"/>
      <c r="AL42" s="1066"/>
      <c r="AM42" s="1066"/>
      <c r="AN42" s="1066"/>
      <c r="AO42" s="1066"/>
      <c r="AP42" s="1066"/>
      <c r="AQ42" s="1066"/>
      <c r="AR42" s="1066"/>
      <c r="AS42" s="1066"/>
      <c r="AT42" s="1066"/>
      <c r="AU42" s="1066"/>
      <c r="AV42" s="1066"/>
      <c r="AW42" s="1066"/>
      <c r="AX42" s="1066"/>
      <c r="AY42" s="1066"/>
      <c r="AZ42" s="1140"/>
      <c r="BA42" s="1140"/>
      <c r="BB42" s="1140"/>
      <c r="BC42" s="1140"/>
      <c r="BD42" s="1140"/>
      <c r="BE42" s="1130"/>
      <c r="BF42" s="1130"/>
      <c r="BG42" s="1130"/>
      <c r="BH42" s="1130"/>
      <c r="BI42" s="1131"/>
      <c r="BJ42" s="254"/>
      <c r="BK42" s="254"/>
      <c r="BL42" s="254"/>
      <c r="BM42" s="254"/>
      <c r="BN42" s="254"/>
      <c r="BO42" s="267"/>
      <c r="BP42" s="267"/>
      <c r="BQ42" s="264">
        <v>36</v>
      </c>
      <c r="BR42" s="265"/>
      <c r="BS42" s="1112"/>
      <c r="BT42" s="1113"/>
      <c r="BU42" s="1113"/>
      <c r="BV42" s="1113"/>
      <c r="BW42" s="1113"/>
      <c r="BX42" s="1113"/>
      <c r="BY42" s="1113"/>
      <c r="BZ42" s="1113"/>
      <c r="CA42" s="1113"/>
      <c r="CB42" s="1113"/>
      <c r="CC42" s="1113"/>
      <c r="CD42" s="1113"/>
      <c r="CE42" s="1113"/>
      <c r="CF42" s="1113"/>
      <c r="CG42" s="1114"/>
      <c r="CH42" s="1087"/>
      <c r="CI42" s="1088"/>
      <c r="CJ42" s="1088"/>
      <c r="CK42" s="1088"/>
      <c r="CL42" s="1089"/>
      <c r="CM42" s="1087"/>
      <c r="CN42" s="1088"/>
      <c r="CO42" s="1088"/>
      <c r="CP42" s="1088"/>
      <c r="CQ42" s="1089"/>
      <c r="CR42" s="1087"/>
      <c r="CS42" s="1088"/>
      <c r="CT42" s="1088"/>
      <c r="CU42" s="1088"/>
      <c r="CV42" s="1089"/>
      <c r="CW42" s="1087"/>
      <c r="CX42" s="1088"/>
      <c r="CY42" s="1088"/>
      <c r="CZ42" s="1088"/>
      <c r="DA42" s="1089"/>
      <c r="DB42" s="1087"/>
      <c r="DC42" s="1088"/>
      <c r="DD42" s="1088"/>
      <c r="DE42" s="1088"/>
      <c r="DF42" s="1089"/>
      <c r="DG42" s="1087"/>
      <c r="DH42" s="1088"/>
      <c r="DI42" s="1088"/>
      <c r="DJ42" s="1088"/>
      <c r="DK42" s="1089"/>
      <c r="DL42" s="1087"/>
      <c r="DM42" s="1088"/>
      <c r="DN42" s="1088"/>
      <c r="DO42" s="1088"/>
      <c r="DP42" s="1089"/>
      <c r="DQ42" s="1087"/>
      <c r="DR42" s="1088"/>
      <c r="DS42" s="1088"/>
      <c r="DT42" s="1088"/>
      <c r="DU42" s="1089"/>
      <c r="DV42" s="1090"/>
      <c r="DW42" s="1091"/>
      <c r="DX42" s="1091"/>
      <c r="DY42" s="1091"/>
      <c r="DZ42" s="1092"/>
      <c r="EA42" s="248"/>
    </row>
    <row r="43" spans="1:131" s="249" customFormat="1" ht="26.25" customHeight="1" x14ac:dyDescent="0.15">
      <c r="A43" s="263">
        <v>16</v>
      </c>
      <c r="B43" s="1135"/>
      <c r="C43" s="1136"/>
      <c r="D43" s="1136"/>
      <c r="E43" s="1136"/>
      <c r="F43" s="1136"/>
      <c r="G43" s="1136"/>
      <c r="H43" s="1136"/>
      <c r="I43" s="1136"/>
      <c r="J43" s="1136"/>
      <c r="K43" s="1136"/>
      <c r="L43" s="1136"/>
      <c r="M43" s="1136"/>
      <c r="N43" s="1136"/>
      <c r="O43" s="1136"/>
      <c r="P43" s="1137"/>
      <c r="Q43" s="1141"/>
      <c r="R43" s="1142"/>
      <c r="S43" s="1142"/>
      <c r="T43" s="1142"/>
      <c r="U43" s="1142"/>
      <c r="V43" s="1142"/>
      <c r="W43" s="1142"/>
      <c r="X43" s="1142"/>
      <c r="Y43" s="1142"/>
      <c r="Z43" s="1142"/>
      <c r="AA43" s="1142"/>
      <c r="AB43" s="1142"/>
      <c r="AC43" s="1142"/>
      <c r="AD43" s="1142"/>
      <c r="AE43" s="1143"/>
      <c r="AF43" s="1117"/>
      <c r="AG43" s="1118"/>
      <c r="AH43" s="1118"/>
      <c r="AI43" s="1118"/>
      <c r="AJ43" s="1119"/>
      <c r="AK43" s="1075"/>
      <c r="AL43" s="1066"/>
      <c r="AM43" s="1066"/>
      <c r="AN43" s="1066"/>
      <c r="AO43" s="1066"/>
      <c r="AP43" s="1066"/>
      <c r="AQ43" s="1066"/>
      <c r="AR43" s="1066"/>
      <c r="AS43" s="1066"/>
      <c r="AT43" s="1066"/>
      <c r="AU43" s="1066"/>
      <c r="AV43" s="1066"/>
      <c r="AW43" s="1066"/>
      <c r="AX43" s="1066"/>
      <c r="AY43" s="1066"/>
      <c r="AZ43" s="1140"/>
      <c r="BA43" s="1140"/>
      <c r="BB43" s="1140"/>
      <c r="BC43" s="1140"/>
      <c r="BD43" s="1140"/>
      <c r="BE43" s="1130"/>
      <c r="BF43" s="1130"/>
      <c r="BG43" s="1130"/>
      <c r="BH43" s="1130"/>
      <c r="BI43" s="1131"/>
      <c r="BJ43" s="254"/>
      <c r="BK43" s="254"/>
      <c r="BL43" s="254"/>
      <c r="BM43" s="254"/>
      <c r="BN43" s="254"/>
      <c r="BO43" s="267"/>
      <c r="BP43" s="267"/>
      <c r="BQ43" s="264">
        <v>37</v>
      </c>
      <c r="BR43" s="265"/>
      <c r="BS43" s="1112"/>
      <c r="BT43" s="1113"/>
      <c r="BU43" s="1113"/>
      <c r="BV43" s="1113"/>
      <c r="BW43" s="1113"/>
      <c r="BX43" s="1113"/>
      <c r="BY43" s="1113"/>
      <c r="BZ43" s="1113"/>
      <c r="CA43" s="1113"/>
      <c r="CB43" s="1113"/>
      <c r="CC43" s="1113"/>
      <c r="CD43" s="1113"/>
      <c r="CE43" s="1113"/>
      <c r="CF43" s="1113"/>
      <c r="CG43" s="1114"/>
      <c r="CH43" s="1087"/>
      <c r="CI43" s="1088"/>
      <c r="CJ43" s="1088"/>
      <c r="CK43" s="1088"/>
      <c r="CL43" s="1089"/>
      <c r="CM43" s="1087"/>
      <c r="CN43" s="1088"/>
      <c r="CO43" s="1088"/>
      <c r="CP43" s="1088"/>
      <c r="CQ43" s="1089"/>
      <c r="CR43" s="1087"/>
      <c r="CS43" s="1088"/>
      <c r="CT43" s="1088"/>
      <c r="CU43" s="1088"/>
      <c r="CV43" s="1089"/>
      <c r="CW43" s="1087"/>
      <c r="CX43" s="1088"/>
      <c r="CY43" s="1088"/>
      <c r="CZ43" s="1088"/>
      <c r="DA43" s="1089"/>
      <c r="DB43" s="1087"/>
      <c r="DC43" s="1088"/>
      <c r="DD43" s="1088"/>
      <c r="DE43" s="1088"/>
      <c r="DF43" s="1089"/>
      <c r="DG43" s="1087"/>
      <c r="DH43" s="1088"/>
      <c r="DI43" s="1088"/>
      <c r="DJ43" s="1088"/>
      <c r="DK43" s="1089"/>
      <c r="DL43" s="1087"/>
      <c r="DM43" s="1088"/>
      <c r="DN43" s="1088"/>
      <c r="DO43" s="1088"/>
      <c r="DP43" s="1089"/>
      <c r="DQ43" s="1087"/>
      <c r="DR43" s="1088"/>
      <c r="DS43" s="1088"/>
      <c r="DT43" s="1088"/>
      <c r="DU43" s="1089"/>
      <c r="DV43" s="1090"/>
      <c r="DW43" s="1091"/>
      <c r="DX43" s="1091"/>
      <c r="DY43" s="1091"/>
      <c r="DZ43" s="1092"/>
      <c r="EA43" s="248"/>
    </row>
    <row r="44" spans="1:131" s="249" customFormat="1" ht="26.25" customHeight="1" x14ac:dyDescent="0.15">
      <c r="A44" s="263">
        <v>17</v>
      </c>
      <c r="B44" s="1135"/>
      <c r="C44" s="1136"/>
      <c r="D44" s="1136"/>
      <c r="E44" s="1136"/>
      <c r="F44" s="1136"/>
      <c r="G44" s="1136"/>
      <c r="H44" s="1136"/>
      <c r="I44" s="1136"/>
      <c r="J44" s="1136"/>
      <c r="K44" s="1136"/>
      <c r="L44" s="1136"/>
      <c r="M44" s="1136"/>
      <c r="N44" s="1136"/>
      <c r="O44" s="1136"/>
      <c r="P44" s="1137"/>
      <c r="Q44" s="1141"/>
      <c r="R44" s="1142"/>
      <c r="S44" s="1142"/>
      <c r="T44" s="1142"/>
      <c r="U44" s="1142"/>
      <c r="V44" s="1142"/>
      <c r="W44" s="1142"/>
      <c r="X44" s="1142"/>
      <c r="Y44" s="1142"/>
      <c r="Z44" s="1142"/>
      <c r="AA44" s="1142"/>
      <c r="AB44" s="1142"/>
      <c r="AC44" s="1142"/>
      <c r="AD44" s="1142"/>
      <c r="AE44" s="1143"/>
      <c r="AF44" s="1117"/>
      <c r="AG44" s="1118"/>
      <c r="AH44" s="1118"/>
      <c r="AI44" s="1118"/>
      <c r="AJ44" s="1119"/>
      <c r="AK44" s="1075"/>
      <c r="AL44" s="1066"/>
      <c r="AM44" s="1066"/>
      <c r="AN44" s="1066"/>
      <c r="AO44" s="1066"/>
      <c r="AP44" s="1066"/>
      <c r="AQ44" s="1066"/>
      <c r="AR44" s="1066"/>
      <c r="AS44" s="1066"/>
      <c r="AT44" s="1066"/>
      <c r="AU44" s="1066"/>
      <c r="AV44" s="1066"/>
      <c r="AW44" s="1066"/>
      <c r="AX44" s="1066"/>
      <c r="AY44" s="1066"/>
      <c r="AZ44" s="1140"/>
      <c r="BA44" s="1140"/>
      <c r="BB44" s="1140"/>
      <c r="BC44" s="1140"/>
      <c r="BD44" s="1140"/>
      <c r="BE44" s="1130"/>
      <c r="BF44" s="1130"/>
      <c r="BG44" s="1130"/>
      <c r="BH44" s="1130"/>
      <c r="BI44" s="1131"/>
      <c r="BJ44" s="254"/>
      <c r="BK44" s="254"/>
      <c r="BL44" s="254"/>
      <c r="BM44" s="254"/>
      <c r="BN44" s="254"/>
      <c r="BO44" s="267"/>
      <c r="BP44" s="267"/>
      <c r="BQ44" s="264">
        <v>38</v>
      </c>
      <c r="BR44" s="265"/>
      <c r="BS44" s="1112"/>
      <c r="BT44" s="1113"/>
      <c r="BU44" s="1113"/>
      <c r="BV44" s="1113"/>
      <c r="BW44" s="1113"/>
      <c r="BX44" s="1113"/>
      <c r="BY44" s="1113"/>
      <c r="BZ44" s="1113"/>
      <c r="CA44" s="1113"/>
      <c r="CB44" s="1113"/>
      <c r="CC44" s="1113"/>
      <c r="CD44" s="1113"/>
      <c r="CE44" s="1113"/>
      <c r="CF44" s="1113"/>
      <c r="CG44" s="1114"/>
      <c r="CH44" s="1087"/>
      <c r="CI44" s="1088"/>
      <c r="CJ44" s="1088"/>
      <c r="CK44" s="1088"/>
      <c r="CL44" s="1089"/>
      <c r="CM44" s="1087"/>
      <c r="CN44" s="1088"/>
      <c r="CO44" s="1088"/>
      <c r="CP44" s="1088"/>
      <c r="CQ44" s="1089"/>
      <c r="CR44" s="1087"/>
      <c r="CS44" s="1088"/>
      <c r="CT44" s="1088"/>
      <c r="CU44" s="1088"/>
      <c r="CV44" s="1089"/>
      <c r="CW44" s="1087"/>
      <c r="CX44" s="1088"/>
      <c r="CY44" s="1088"/>
      <c r="CZ44" s="1088"/>
      <c r="DA44" s="1089"/>
      <c r="DB44" s="1087"/>
      <c r="DC44" s="1088"/>
      <c r="DD44" s="1088"/>
      <c r="DE44" s="1088"/>
      <c r="DF44" s="1089"/>
      <c r="DG44" s="1087"/>
      <c r="DH44" s="1088"/>
      <c r="DI44" s="1088"/>
      <c r="DJ44" s="1088"/>
      <c r="DK44" s="1089"/>
      <c r="DL44" s="1087"/>
      <c r="DM44" s="1088"/>
      <c r="DN44" s="1088"/>
      <c r="DO44" s="1088"/>
      <c r="DP44" s="1089"/>
      <c r="DQ44" s="1087"/>
      <c r="DR44" s="1088"/>
      <c r="DS44" s="1088"/>
      <c r="DT44" s="1088"/>
      <c r="DU44" s="1089"/>
      <c r="DV44" s="1090"/>
      <c r="DW44" s="1091"/>
      <c r="DX44" s="1091"/>
      <c r="DY44" s="1091"/>
      <c r="DZ44" s="1092"/>
      <c r="EA44" s="248"/>
    </row>
    <row r="45" spans="1:131" s="249" customFormat="1" ht="26.25" customHeight="1" x14ac:dyDescent="0.15">
      <c r="A45" s="263">
        <v>18</v>
      </c>
      <c r="B45" s="1135"/>
      <c r="C45" s="1136"/>
      <c r="D45" s="1136"/>
      <c r="E45" s="1136"/>
      <c r="F45" s="1136"/>
      <c r="G45" s="1136"/>
      <c r="H45" s="1136"/>
      <c r="I45" s="1136"/>
      <c r="J45" s="1136"/>
      <c r="K45" s="1136"/>
      <c r="L45" s="1136"/>
      <c r="M45" s="1136"/>
      <c r="N45" s="1136"/>
      <c r="O45" s="1136"/>
      <c r="P45" s="1137"/>
      <c r="Q45" s="1141"/>
      <c r="R45" s="1142"/>
      <c r="S45" s="1142"/>
      <c r="T45" s="1142"/>
      <c r="U45" s="1142"/>
      <c r="V45" s="1142"/>
      <c r="W45" s="1142"/>
      <c r="X45" s="1142"/>
      <c r="Y45" s="1142"/>
      <c r="Z45" s="1142"/>
      <c r="AA45" s="1142"/>
      <c r="AB45" s="1142"/>
      <c r="AC45" s="1142"/>
      <c r="AD45" s="1142"/>
      <c r="AE45" s="1143"/>
      <c r="AF45" s="1117"/>
      <c r="AG45" s="1118"/>
      <c r="AH45" s="1118"/>
      <c r="AI45" s="1118"/>
      <c r="AJ45" s="1119"/>
      <c r="AK45" s="1075"/>
      <c r="AL45" s="1066"/>
      <c r="AM45" s="1066"/>
      <c r="AN45" s="1066"/>
      <c r="AO45" s="1066"/>
      <c r="AP45" s="1066"/>
      <c r="AQ45" s="1066"/>
      <c r="AR45" s="1066"/>
      <c r="AS45" s="1066"/>
      <c r="AT45" s="1066"/>
      <c r="AU45" s="1066"/>
      <c r="AV45" s="1066"/>
      <c r="AW45" s="1066"/>
      <c r="AX45" s="1066"/>
      <c r="AY45" s="1066"/>
      <c r="AZ45" s="1140"/>
      <c r="BA45" s="1140"/>
      <c r="BB45" s="1140"/>
      <c r="BC45" s="1140"/>
      <c r="BD45" s="1140"/>
      <c r="BE45" s="1130"/>
      <c r="BF45" s="1130"/>
      <c r="BG45" s="1130"/>
      <c r="BH45" s="1130"/>
      <c r="BI45" s="1131"/>
      <c r="BJ45" s="254"/>
      <c r="BK45" s="254"/>
      <c r="BL45" s="254"/>
      <c r="BM45" s="254"/>
      <c r="BN45" s="254"/>
      <c r="BO45" s="267"/>
      <c r="BP45" s="267"/>
      <c r="BQ45" s="264">
        <v>39</v>
      </c>
      <c r="BR45" s="265"/>
      <c r="BS45" s="1112"/>
      <c r="BT45" s="1113"/>
      <c r="BU45" s="1113"/>
      <c r="BV45" s="1113"/>
      <c r="BW45" s="1113"/>
      <c r="BX45" s="1113"/>
      <c r="BY45" s="1113"/>
      <c r="BZ45" s="1113"/>
      <c r="CA45" s="1113"/>
      <c r="CB45" s="1113"/>
      <c r="CC45" s="1113"/>
      <c r="CD45" s="1113"/>
      <c r="CE45" s="1113"/>
      <c r="CF45" s="1113"/>
      <c r="CG45" s="1114"/>
      <c r="CH45" s="1087"/>
      <c r="CI45" s="1088"/>
      <c r="CJ45" s="1088"/>
      <c r="CK45" s="1088"/>
      <c r="CL45" s="1089"/>
      <c r="CM45" s="1087"/>
      <c r="CN45" s="1088"/>
      <c r="CO45" s="1088"/>
      <c r="CP45" s="1088"/>
      <c r="CQ45" s="1089"/>
      <c r="CR45" s="1087"/>
      <c r="CS45" s="1088"/>
      <c r="CT45" s="1088"/>
      <c r="CU45" s="1088"/>
      <c r="CV45" s="1089"/>
      <c r="CW45" s="1087"/>
      <c r="CX45" s="1088"/>
      <c r="CY45" s="1088"/>
      <c r="CZ45" s="1088"/>
      <c r="DA45" s="1089"/>
      <c r="DB45" s="1087"/>
      <c r="DC45" s="1088"/>
      <c r="DD45" s="1088"/>
      <c r="DE45" s="1088"/>
      <c r="DF45" s="1089"/>
      <c r="DG45" s="1087"/>
      <c r="DH45" s="1088"/>
      <c r="DI45" s="1088"/>
      <c r="DJ45" s="1088"/>
      <c r="DK45" s="1089"/>
      <c r="DL45" s="1087"/>
      <c r="DM45" s="1088"/>
      <c r="DN45" s="1088"/>
      <c r="DO45" s="1088"/>
      <c r="DP45" s="1089"/>
      <c r="DQ45" s="1087"/>
      <c r="DR45" s="1088"/>
      <c r="DS45" s="1088"/>
      <c r="DT45" s="1088"/>
      <c r="DU45" s="1089"/>
      <c r="DV45" s="1090"/>
      <c r="DW45" s="1091"/>
      <c r="DX45" s="1091"/>
      <c r="DY45" s="1091"/>
      <c r="DZ45" s="1092"/>
      <c r="EA45" s="248"/>
    </row>
    <row r="46" spans="1:131" s="249" customFormat="1" ht="26.25" customHeight="1" x14ac:dyDescent="0.15">
      <c r="A46" s="263">
        <v>19</v>
      </c>
      <c r="B46" s="1135"/>
      <c r="C46" s="1136"/>
      <c r="D46" s="1136"/>
      <c r="E46" s="1136"/>
      <c r="F46" s="1136"/>
      <c r="G46" s="1136"/>
      <c r="H46" s="1136"/>
      <c r="I46" s="1136"/>
      <c r="J46" s="1136"/>
      <c r="K46" s="1136"/>
      <c r="L46" s="1136"/>
      <c r="M46" s="1136"/>
      <c r="N46" s="1136"/>
      <c r="O46" s="1136"/>
      <c r="P46" s="1137"/>
      <c r="Q46" s="1141"/>
      <c r="R46" s="1142"/>
      <c r="S46" s="1142"/>
      <c r="T46" s="1142"/>
      <c r="U46" s="1142"/>
      <c r="V46" s="1142"/>
      <c r="W46" s="1142"/>
      <c r="X46" s="1142"/>
      <c r="Y46" s="1142"/>
      <c r="Z46" s="1142"/>
      <c r="AA46" s="1142"/>
      <c r="AB46" s="1142"/>
      <c r="AC46" s="1142"/>
      <c r="AD46" s="1142"/>
      <c r="AE46" s="1143"/>
      <c r="AF46" s="1117"/>
      <c r="AG46" s="1118"/>
      <c r="AH46" s="1118"/>
      <c r="AI46" s="1118"/>
      <c r="AJ46" s="1119"/>
      <c r="AK46" s="1075"/>
      <c r="AL46" s="1066"/>
      <c r="AM46" s="1066"/>
      <c r="AN46" s="1066"/>
      <c r="AO46" s="1066"/>
      <c r="AP46" s="1066"/>
      <c r="AQ46" s="1066"/>
      <c r="AR46" s="1066"/>
      <c r="AS46" s="1066"/>
      <c r="AT46" s="1066"/>
      <c r="AU46" s="1066"/>
      <c r="AV46" s="1066"/>
      <c r="AW46" s="1066"/>
      <c r="AX46" s="1066"/>
      <c r="AY46" s="1066"/>
      <c r="AZ46" s="1140"/>
      <c r="BA46" s="1140"/>
      <c r="BB46" s="1140"/>
      <c r="BC46" s="1140"/>
      <c r="BD46" s="1140"/>
      <c r="BE46" s="1130"/>
      <c r="BF46" s="1130"/>
      <c r="BG46" s="1130"/>
      <c r="BH46" s="1130"/>
      <c r="BI46" s="1131"/>
      <c r="BJ46" s="254"/>
      <c r="BK46" s="254"/>
      <c r="BL46" s="254"/>
      <c r="BM46" s="254"/>
      <c r="BN46" s="254"/>
      <c r="BO46" s="267"/>
      <c r="BP46" s="267"/>
      <c r="BQ46" s="264">
        <v>40</v>
      </c>
      <c r="BR46" s="265"/>
      <c r="BS46" s="1112"/>
      <c r="BT46" s="1113"/>
      <c r="BU46" s="1113"/>
      <c r="BV46" s="1113"/>
      <c r="BW46" s="1113"/>
      <c r="BX46" s="1113"/>
      <c r="BY46" s="1113"/>
      <c r="BZ46" s="1113"/>
      <c r="CA46" s="1113"/>
      <c r="CB46" s="1113"/>
      <c r="CC46" s="1113"/>
      <c r="CD46" s="1113"/>
      <c r="CE46" s="1113"/>
      <c r="CF46" s="1113"/>
      <c r="CG46" s="1114"/>
      <c r="CH46" s="1087"/>
      <c r="CI46" s="1088"/>
      <c r="CJ46" s="1088"/>
      <c r="CK46" s="1088"/>
      <c r="CL46" s="1089"/>
      <c r="CM46" s="1087"/>
      <c r="CN46" s="1088"/>
      <c r="CO46" s="1088"/>
      <c r="CP46" s="1088"/>
      <c r="CQ46" s="1089"/>
      <c r="CR46" s="1087"/>
      <c r="CS46" s="1088"/>
      <c r="CT46" s="1088"/>
      <c r="CU46" s="1088"/>
      <c r="CV46" s="1089"/>
      <c r="CW46" s="1087"/>
      <c r="CX46" s="1088"/>
      <c r="CY46" s="1088"/>
      <c r="CZ46" s="1088"/>
      <c r="DA46" s="1089"/>
      <c r="DB46" s="1087"/>
      <c r="DC46" s="1088"/>
      <c r="DD46" s="1088"/>
      <c r="DE46" s="1088"/>
      <c r="DF46" s="1089"/>
      <c r="DG46" s="1087"/>
      <c r="DH46" s="1088"/>
      <c r="DI46" s="1088"/>
      <c r="DJ46" s="1088"/>
      <c r="DK46" s="1089"/>
      <c r="DL46" s="1087"/>
      <c r="DM46" s="1088"/>
      <c r="DN46" s="1088"/>
      <c r="DO46" s="1088"/>
      <c r="DP46" s="1089"/>
      <c r="DQ46" s="1087"/>
      <c r="DR46" s="1088"/>
      <c r="DS46" s="1088"/>
      <c r="DT46" s="1088"/>
      <c r="DU46" s="1089"/>
      <c r="DV46" s="1090"/>
      <c r="DW46" s="1091"/>
      <c r="DX46" s="1091"/>
      <c r="DY46" s="1091"/>
      <c r="DZ46" s="1092"/>
      <c r="EA46" s="248"/>
    </row>
    <row r="47" spans="1:131" s="249" customFormat="1" ht="26.25" customHeight="1" x14ac:dyDescent="0.15">
      <c r="A47" s="263">
        <v>20</v>
      </c>
      <c r="B47" s="1135"/>
      <c r="C47" s="1136"/>
      <c r="D47" s="1136"/>
      <c r="E47" s="1136"/>
      <c r="F47" s="1136"/>
      <c r="G47" s="1136"/>
      <c r="H47" s="1136"/>
      <c r="I47" s="1136"/>
      <c r="J47" s="1136"/>
      <c r="K47" s="1136"/>
      <c r="L47" s="1136"/>
      <c r="M47" s="1136"/>
      <c r="N47" s="1136"/>
      <c r="O47" s="1136"/>
      <c r="P47" s="1137"/>
      <c r="Q47" s="1141"/>
      <c r="R47" s="1142"/>
      <c r="S47" s="1142"/>
      <c r="T47" s="1142"/>
      <c r="U47" s="1142"/>
      <c r="V47" s="1142"/>
      <c r="W47" s="1142"/>
      <c r="X47" s="1142"/>
      <c r="Y47" s="1142"/>
      <c r="Z47" s="1142"/>
      <c r="AA47" s="1142"/>
      <c r="AB47" s="1142"/>
      <c r="AC47" s="1142"/>
      <c r="AD47" s="1142"/>
      <c r="AE47" s="1143"/>
      <c r="AF47" s="1117"/>
      <c r="AG47" s="1118"/>
      <c r="AH47" s="1118"/>
      <c r="AI47" s="1118"/>
      <c r="AJ47" s="1119"/>
      <c r="AK47" s="1075"/>
      <c r="AL47" s="1066"/>
      <c r="AM47" s="1066"/>
      <c r="AN47" s="1066"/>
      <c r="AO47" s="1066"/>
      <c r="AP47" s="1066"/>
      <c r="AQ47" s="1066"/>
      <c r="AR47" s="1066"/>
      <c r="AS47" s="1066"/>
      <c r="AT47" s="1066"/>
      <c r="AU47" s="1066"/>
      <c r="AV47" s="1066"/>
      <c r="AW47" s="1066"/>
      <c r="AX47" s="1066"/>
      <c r="AY47" s="1066"/>
      <c r="AZ47" s="1140"/>
      <c r="BA47" s="1140"/>
      <c r="BB47" s="1140"/>
      <c r="BC47" s="1140"/>
      <c r="BD47" s="1140"/>
      <c r="BE47" s="1130"/>
      <c r="BF47" s="1130"/>
      <c r="BG47" s="1130"/>
      <c r="BH47" s="1130"/>
      <c r="BI47" s="1131"/>
      <c r="BJ47" s="254"/>
      <c r="BK47" s="254"/>
      <c r="BL47" s="254"/>
      <c r="BM47" s="254"/>
      <c r="BN47" s="254"/>
      <c r="BO47" s="267"/>
      <c r="BP47" s="267"/>
      <c r="BQ47" s="264">
        <v>41</v>
      </c>
      <c r="BR47" s="265"/>
      <c r="BS47" s="1112"/>
      <c r="BT47" s="1113"/>
      <c r="BU47" s="1113"/>
      <c r="BV47" s="1113"/>
      <c r="BW47" s="1113"/>
      <c r="BX47" s="1113"/>
      <c r="BY47" s="1113"/>
      <c r="BZ47" s="1113"/>
      <c r="CA47" s="1113"/>
      <c r="CB47" s="1113"/>
      <c r="CC47" s="1113"/>
      <c r="CD47" s="1113"/>
      <c r="CE47" s="1113"/>
      <c r="CF47" s="1113"/>
      <c r="CG47" s="1114"/>
      <c r="CH47" s="1087"/>
      <c r="CI47" s="1088"/>
      <c r="CJ47" s="1088"/>
      <c r="CK47" s="1088"/>
      <c r="CL47" s="1089"/>
      <c r="CM47" s="1087"/>
      <c r="CN47" s="1088"/>
      <c r="CO47" s="1088"/>
      <c r="CP47" s="1088"/>
      <c r="CQ47" s="1089"/>
      <c r="CR47" s="1087"/>
      <c r="CS47" s="1088"/>
      <c r="CT47" s="1088"/>
      <c r="CU47" s="1088"/>
      <c r="CV47" s="1089"/>
      <c r="CW47" s="1087"/>
      <c r="CX47" s="1088"/>
      <c r="CY47" s="1088"/>
      <c r="CZ47" s="1088"/>
      <c r="DA47" s="1089"/>
      <c r="DB47" s="1087"/>
      <c r="DC47" s="1088"/>
      <c r="DD47" s="1088"/>
      <c r="DE47" s="1088"/>
      <c r="DF47" s="1089"/>
      <c r="DG47" s="1087"/>
      <c r="DH47" s="1088"/>
      <c r="DI47" s="1088"/>
      <c r="DJ47" s="1088"/>
      <c r="DK47" s="1089"/>
      <c r="DL47" s="1087"/>
      <c r="DM47" s="1088"/>
      <c r="DN47" s="1088"/>
      <c r="DO47" s="1088"/>
      <c r="DP47" s="1089"/>
      <c r="DQ47" s="1087"/>
      <c r="DR47" s="1088"/>
      <c r="DS47" s="1088"/>
      <c r="DT47" s="1088"/>
      <c r="DU47" s="1089"/>
      <c r="DV47" s="1090"/>
      <c r="DW47" s="1091"/>
      <c r="DX47" s="1091"/>
      <c r="DY47" s="1091"/>
      <c r="DZ47" s="1092"/>
      <c r="EA47" s="248"/>
    </row>
    <row r="48" spans="1:131" s="249" customFormat="1" ht="26.25" customHeight="1" x14ac:dyDescent="0.15">
      <c r="A48" s="263">
        <v>21</v>
      </c>
      <c r="B48" s="1135"/>
      <c r="C48" s="1136"/>
      <c r="D48" s="1136"/>
      <c r="E48" s="1136"/>
      <c r="F48" s="1136"/>
      <c r="G48" s="1136"/>
      <c r="H48" s="1136"/>
      <c r="I48" s="1136"/>
      <c r="J48" s="1136"/>
      <c r="K48" s="1136"/>
      <c r="L48" s="1136"/>
      <c r="M48" s="1136"/>
      <c r="N48" s="1136"/>
      <c r="O48" s="1136"/>
      <c r="P48" s="1137"/>
      <c r="Q48" s="1141"/>
      <c r="R48" s="1142"/>
      <c r="S48" s="1142"/>
      <c r="T48" s="1142"/>
      <c r="U48" s="1142"/>
      <c r="V48" s="1142"/>
      <c r="W48" s="1142"/>
      <c r="X48" s="1142"/>
      <c r="Y48" s="1142"/>
      <c r="Z48" s="1142"/>
      <c r="AA48" s="1142"/>
      <c r="AB48" s="1142"/>
      <c r="AC48" s="1142"/>
      <c r="AD48" s="1142"/>
      <c r="AE48" s="1143"/>
      <c r="AF48" s="1117"/>
      <c r="AG48" s="1118"/>
      <c r="AH48" s="1118"/>
      <c r="AI48" s="1118"/>
      <c r="AJ48" s="1119"/>
      <c r="AK48" s="1075"/>
      <c r="AL48" s="1066"/>
      <c r="AM48" s="1066"/>
      <c r="AN48" s="1066"/>
      <c r="AO48" s="1066"/>
      <c r="AP48" s="1066"/>
      <c r="AQ48" s="1066"/>
      <c r="AR48" s="1066"/>
      <c r="AS48" s="1066"/>
      <c r="AT48" s="1066"/>
      <c r="AU48" s="1066"/>
      <c r="AV48" s="1066"/>
      <c r="AW48" s="1066"/>
      <c r="AX48" s="1066"/>
      <c r="AY48" s="1066"/>
      <c r="AZ48" s="1140"/>
      <c r="BA48" s="1140"/>
      <c r="BB48" s="1140"/>
      <c r="BC48" s="1140"/>
      <c r="BD48" s="1140"/>
      <c r="BE48" s="1130"/>
      <c r="BF48" s="1130"/>
      <c r="BG48" s="1130"/>
      <c r="BH48" s="1130"/>
      <c r="BI48" s="1131"/>
      <c r="BJ48" s="254"/>
      <c r="BK48" s="254"/>
      <c r="BL48" s="254"/>
      <c r="BM48" s="254"/>
      <c r="BN48" s="254"/>
      <c r="BO48" s="267"/>
      <c r="BP48" s="267"/>
      <c r="BQ48" s="264">
        <v>42</v>
      </c>
      <c r="BR48" s="265"/>
      <c r="BS48" s="1112"/>
      <c r="BT48" s="1113"/>
      <c r="BU48" s="1113"/>
      <c r="BV48" s="1113"/>
      <c r="BW48" s="1113"/>
      <c r="BX48" s="1113"/>
      <c r="BY48" s="1113"/>
      <c r="BZ48" s="1113"/>
      <c r="CA48" s="1113"/>
      <c r="CB48" s="1113"/>
      <c r="CC48" s="1113"/>
      <c r="CD48" s="1113"/>
      <c r="CE48" s="1113"/>
      <c r="CF48" s="1113"/>
      <c r="CG48" s="1114"/>
      <c r="CH48" s="1087"/>
      <c r="CI48" s="1088"/>
      <c r="CJ48" s="1088"/>
      <c r="CK48" s="1088"/>
      <c r="CL48" s="1089"/>
      <c r="CM48" s="1087"/>
      <c r="CN48" s="1088"/>
      <c r="CO48" s="1088"/>
      <c r="CP48" s="1088"/>
      <c r="CQ48" s="1089"/>
      <c r="CR48" s="1087"/>
      <c r="CS48" s="1088"/>
      <c r="CT48" s="1088"/>
      <c r="CU48" s="1088"/>
      <c r="CV48" s="1089"/>
      <c r="CW48" s="1087"/>
      <c r="CX48" s="1088"/>
      <c r="CY48" s="1088"/>
      <c r="CZ48" s="1088"/>
      <c r="DA48" s="1089"/>
      <c r="DB48" s="1087"/>
      <c r="DC48" s="1088"/>
      <c r="DD48" s="1088"/>
      <c r="DE48" s="1088"/>
      <c r="DF48" s="1089"/>
      <c r="DG48" s="1087"/>
      <c r="DH48" s="1088"/>
      <c r="DI48" s="1088"/>
      <c r="DJ48" s="1088"/>
      <c r="DK48" s="1089"/>
      <c r="DL48" s="1087"/>
      <c r="DM48" s="1088"/>
      <c r="DN48" s="1088"/>
      <c r="DO48" s="1088"/>
      <c r="DP48" s="1089"/>
      <c r="DQ48" s="1087"/>
      <c r="DR48" s="1088"/>
      <c r="DS48" s="1088"/>
      <c r="DT48" s="1088"/>
      <c r="DU48" s="1089"/>
      <c r="DV48" s="1090"/>
      <c r="DW48" s="1091"/>
      <c r="DX48" s="1091"/>
      <c r="DY48" s="1091"/>
      <c r="DZ48" s="1092"/>
      <c r="EA48" s="248"/>
    </row>
    <row r="49" spans="1:131" s="249" customFormat="1" ht="26.25" customHeight="1" x14ac:dyDescent="0.15">
      <c r="A49" s="263">
        <v>22</v>
      </c>
      <c r="B49" s="1135"/>
      <c r="C49" s="1136"/>
      <c r="D49" s="1136"/>
      <c r="E49" s="1136"/>
      <c r="F49" s="1136"/>
      <c r="G49" s="1136"/>
      <c r="H49" s="1136"/>
      <c r="I49" s="1136"/>
      <c r="J49" s="1136"/>
      <c r="K49" s="1136"/>
      <c r="L49" s="1136"/>
      <c r="M49" s="1136"/>
      <c r="N49" s="1136"/>
      <c r="O49" s="1136"/>
      <c r="P49" s="1137"/>
      <c r="Q49" s="1141"/>
      <c r="R49" s="1142"/>
      <c r="S49" s="1142"/>
      <c r="T49" s="1142"/>
      <c r="U49" s="1142"/>
      <c r="V49" s="1142"/>
      <c r="W49" s="1142"/>
      <c r="X49" s="1142"/>
      <c r="Y49" s="1142"/>
      <c r="Z49" s="1142"/>
      <c r="AA49" s="1142"/>
      <c r="AB49" s="1142"/>
      <c r="AC49" s="1142"/>
      <c r="AD49" s="1142"/>
      <c r="AE49" s="1143"/>
      <c r="AF49" s="1117"/>
      <c r="AG49" s="1118"/>
      <c r="AH49" s="1118"/>
      <c r="AI49" s="1118"/>
      <c r="AJ49" s="1119"/>
      <c r="AK49" s="1075"/>
      <c r="AL49" s="1066"/>
      <c r="AM49" s="1066"/>
      <c r="AN49" s="1066"/>
      <c r="AO49" s="1066"/>
      <c r="AP49" s="1066"/>
      <c r="AQ49" s="1066"/>
      <c r="AR49" s="1066"/>
      <c r="AS49" s="1066"/>
      <c r="AT49" s="1066"/>
      <c r="AU49" s="1066"/>
      <c r="AV49" s="1066"/>
      <c r="AW49" s="1066"/>
      <c r="AX49" s="1066"/>
      <c r="AY49" s="1066"/>
      <c r="AZ49" s="1140"/>
      <c r="BA49" s="1140"/>
      <c r="BB49" s="1140"/>
      <c r="BC49" s="1140"/>
      <c r="BD49" s="1140"/>
      <c r="BE49" s="1130"/>
      <c r="BF49" s="1130"/>
      <c r="BG49" s="1130"/>
      <c r="BH49" s="1130"/>
      <c r="BI49" s="1131"/>
      <c r="BJ49" s="254"/>
      <c r="BK49" s="254"/>
      <c r="BL49" s="254"/>
      <c r="BM49" s="254"/>
      <c r="BN49" s="254"/>
      <c r="BO49" s="267"/>
      <c r="BP49" s="267"/>
      <c r="BQ49" s="264">
        <v>43</v>
      </c>
      <c r="BR49" s="265"/>
      <c r="BS49" s="1112"/>
      <c r="BT49" s="1113"/>
      <c r="BU49" s="1113"/>
      <c r="BV49" s="1113"/>
      <c r="BW49" s="1113"/>
      <c r="BX49" s="1113"/>
      <c r="BY49" s="1113"/>
      <c r="BZ49" s="1113"/>
      <c r="CA49" s="1113"/>
      <c r="CB49" s="1113"/>
      <c r="CC49" s="1113"/>
      <c r="CD49" s="1113"/>
      <c r="CE49" s="1113"/>
      <c r="CF49" s="1113"/>
      <c r="CG49" s="1114"/>
      <c r="CH49" s="1087"/>
      <c r="CI49" s="1088"/>
      <c r="CJ49" s="1088"/>
      <c r="CK49" s="1088"/>
      <c r="CL49" s="1089"/>
      <c r="CM49" s="1087"/>
      <c r="CN49" s="1088"/>
      <c r="CO49" s="1088"/>
      <c r="CP49" s="1088"/>
      <c r="CQ49" s="1089"/>
      <c r="CR49" s="1087"/>
      <c r="CS49" s="1088"/>
      <c r="CT49" s="1088"/>
      <c r="CU49" s="1088"/>
      <c r="CV49" s="1089"/>
      <c r="CW49" s="1087"/>
      <c r="CX49" s="1088"/>
      <c r="CY49" s="1088"/>
      <c r="CZ49" s="1088"/>
      <c r="DA49" s="1089"/>
      <c r="DB49" s="1087"/>
      <c r="DC49" s="1088"/>
      <c r="DD49" s="1088"/>
      <c r="DE49" s="1088"/>
      <c r="DF49" s="1089"/>
      <c r="DG49" s="1087"/>
      <c r="DH49" s="1088"/>
      <c r="DI49" s="1088"/>
      <c r="DJ49" s="1088"/>
      <c r="DK49" s="1089"/>
      <c r="DL49" s="1087"/>
      <c r="DM49" s="1088"/>
      <c r="DN49" s="1088"/>
      <c r="DO49" s="1088"/>
      <c r="DP49" s="1089"/>
      <c r="DQ49" s="1087"/>
      <c r="DR49" s="1088"/>
      <c r="DS49" s="1088"/>
      <c r="DT49" s="1088"/>
      <c r="DU49" s="1089"/>
      <c r="DV49" s="1090"/>
      <c r="DW49" s="1091"/>
      <c r="DX49" s="1091"/>
      <c r="DY49" s="1091"/>
      <c r="DZ49" s="1092"/>
      <c r="EA49" s="248"/>
    </row>
    <row r="50" spans="1:131" s="249" customFormat="1" ht="26.25" customHeight="1" x14ac:dyDescent="0.15">
      <c r="A50" s="263">
        <v>23</v>
      </c>
      <c r="B50" s="1135"/>
      <c r="C50" s="1136"/>
      <c r="D50" s="1136"/>
      <c r="E50" s="1136"/>
      <c r="F50" s="1136"/>
      <c r="G50" s="1136"/>
      <c r="H50" s="1136"/>
      <c r="I50" s="1136"/>
      <c r="J50" s="1136"/>
      <c r="K50" s="1136"/>
      <c r="L50" s="1136"/>
      <c r="M50" s="1136"/>
      <c r="N50" s="1136"/>
      <c r="O50" s="1136"/>
      <c r="P50" s="1137"/>
      <c r="Q50" s="1138"/>
      <c r="R50" s="1121"/>
      <c r="S50" s="1121"/>
      <c r="T50" s="1121"/>
      <c r="U50" s="1121"/>
      <c r="V50" s="1121"/>
      <c r="W50" s="1121"/>
      <c r="X50" s="1121"/>
      <c r="Y50" s="1121"/>
      <c r="Z50" s="1121"/>
      <c r="AA50" s="1121"/>
      <c r="AB50" s="1121"/>
      <c r="AC50" s="1121"/>
      <c r="AD50" s="1121"/>
      <c r="AE50" s="1139"/>
      <c r="AF50" s="1117"/>
      <c r="AG50" s="1118"/>
      <c r="AH50" s="1118"/>
      <c r="AI50" s="1118"/>
      <c r="AJ50" s="1119"/>
      <c r="AK50" s="1120"/>
      <c r="AL50" s="1121"/>
      <c r="AM50" s="1121"/>
      <c r="AN50" s="1121"/>
      <c r="AO50" s="1121"/>
      <c r="AP50" s="1121"/>
      <c r="AQ50" s="1121"/>
      <c r="AR50" s="1121"/>
      <c r="AS50" s="1121"/>
      <c r="AT50" s="1121"/>
      <c r="AU50" s="1121"/>
      <c r="AV50" s="1121"/>
      <c r="AW50" s="1121"/>
      <c r="AX50" s="1121"/>
      <c r="AY50" s="1121"/>
      <c r="AZ50" s="1122"/>
      <c r="BA50" s="1122"/>
      <c r="BB50" s="1122"/>
      <c r="BC50" s="1122"/>
      <c r="BD50" s="1122"/>
      <c r="BE50" s="1130"/>
      <c r="BF50" s="1130"/>
      <c r="BG50" s="1130"/>
      <c r="BH50" s="1130"/>
      <c r="BI50" s="1131"/>
      <c r="BJ50" s="254"/>
      <c r="BK50" s="254"/>
      <c r="BL50" s="254"/>
      <c r="BM50" s="254"/>
      <c r="BN50" s="254"/>
      <c r="BO50" s="267"/>
      <c r="BP50" s="267"/>
      <c r="BQ50" s="264">
        <v>44</v>
      </c>
      <c r="BR50" s="265"/>
      <c r="BS50" s="1112"/>
      <c r="BT50" s="1113"/>
      <c r="BU50" s="1113"/>
      <c r="BV50" s="1113"/>
      <c r="BW50" s="1113"/>
      <c r="BX50" s="1113"/>
      <c r="BY50" s="1113"/>
      <c r="BZ50" s="1113"/>
      <c r="CA50" s="1113"/>
      <c r="CB50" s="1113"/>
      <c r="CC50" s="1113"/>
      <c r="CD50" s="1113"/>
      <c r="CE50" s="1113"/>
      <c r="CF50" s="1113"/>
      <c r="CG50" s="1114"/>
      <c r="CH50" s="1087"/>
      <c r="CI50" s="1088"/>
      <c r="CJ50" s="1088"/>
      <c r="CK50" s="1088"/>
      <c r="CL50" s="1089"/>
      <c r="CM50" s="1087"/>
      <c r="CN50" s="1088"/>
      <c r="CO50" s="1088"/>
      <c r="CP50" s="1088"/>
      <c r="CQ50" s="1089"/>
      <c r="CR50" s="1087"/>
      <c r="CS50" s="1088"/>
      <c r="CT50" s="1088"/>
      <c r="CU50" s="1088"/>
      <c r="CV50" s="1089"/>
      <c r="CW50" s="1087"/>
      <c r="CX50" s="1088"/>
      <c r="CY50" s="1088"/>
      <c r="CZ50" s="1088"/>
      <c r="DA50" s="1089"/>
      <c r="DB50" s="1087"/>
      <c r="DC50" s="1088"/>
      <c r="DD50" s="1088"/>
      <c r="DE50" s="1088"/>
      <c r="DF50" s="1089"/>
      <c r="DG50" s="1087"/>
      <c r="DH50" s="1088"/>
      <c r="DI50" s="1088"/>
      <c r="DJ50" s="1088"/>
      <c r="DK50" s="1089"/>
      <c r="DL50" s="1087"/>
      <c r="DM50" s="1088"/>
      <c r="DN50" s="1088"/>
      <c r="DO50" s="1088"/>
      <c r="DP50" s="1089"/>
      <c r="DQ50" s="1087"/>
      <c r="DR50" s="1088"/>
      <c r="DS50" s="1088"/>
      <c r="DT50" s="1088"/>
      <c r="DU50" s="1089"/>
      <c r="DV50" s="1090"/>
      <c r="DW50" s="1091"/>
      <c r="DX50" s="1091"/>
      <c r="DY50" s="1091"/>
      <c r="DZ50" s="1092"/>
      <c r="EA50" s="248"/>
    </row>
    <row r="51" spans="1:131" s="249" customFormat="1" ht="26.25" customHeight="1" x14ac:dyDescent="0.15">
      <c r="A51" s="263">
        <v>24</v>
      </c>
      <c r="B51" s="1135"/>
      <c r="C51" s="1136"/>
      <c r="D51" s="1136"/>
      <c r="E51" s="1136"/>
      <c r="F51" s="1136"/>
      <c r="G51" s="1136"/>
      <c r="H51" s="1136"/>
      <c r="I51" s="1136"/>
      <c r="J51" s="1136"/>
      <c r="K51" s="1136"/>
      <c r="L51" s="1136"/>
      <c r="M51" s="1136"/>
      <c r="N51" s="1136"/>
      <c r="O51" s="1136"/>
      <c r="P51" s="1137"/>
      <c r="Q51" s="1138"/>
      <c r="R51" s="1121"/>
      <c r="S51" s="1121"/>
      <c r="T51" s="1121"/>
      <c r="U51" s="1121"/>
      <c r="V51" s="1121"/>
      <c r="W51" s="1121"/>
      <c r="X51" s="1121"/>
      <c r="Y51" s="1121"/>
      <c r="Z51" s="1121"/>
      <c r="AA51" s="1121"/>
      <c r="AB51" s="1121"/>
      <c r="AC51" s="1121"/>
      <c r="AD51" s="1121"/>
      <c r="AE51" s="1139"/>
      <c r="AF51" s="1117"/>
      <c r="AG51" s="1118"/>
      <c r="AH51" s="1118"/>
      <c r="AI51" s="1118"/>
      <c r="AJ51" s="1119"/>
      <c r="AK51" s="1120"/>
      <c r="AL51" s="1121"/>
      <c r="AM51" s="1121"/>
      <c r="AN51" s="1121"/>
      <c r="AO51" s="1121"/>
      <c r="AP51" s="1121"/>
      <c r="AQ51" s="1121"/>
      <c r="AR51" s="1121"/>
      <c r="AS51" s="1121"/>
      <c r="AT51" s="1121"/>
      <c r="AU51" s="1121"/>
      <c r="AV51" s="1121"/>
      <c r="AW51" s="1121"/>
      <c r="AX51" s="1121"/>
      <c r="AY51" s="1121"/>
      <c r="AZ51" s="1122"/>
      <c r="BA51" s="1122"/>
      <c r="BB51" s="1122"/>
      <c r="BC51" s="1122"/>
      <c r="BD51" s="1122"/>
      <c r="BE51" s="1130"/>
      <c r="BF51" s="1130"/>
      <c r="BG51" s="1130"/>
      <c r="BH51" s="1130"/>
      <c r="BI51" s="1131"/>
      <c r="BJ51" s="254"/>
      <c r="BK51" s="254"/>
      <c r="BL51" s="254"/>
      <c r="BM51" s="254"/>
      <c r="BN51" s="254"/>
      <c r="BO51" s="267"/>
      <c r="BP51" s="267"/>
      <c r="BQ51" s="264">
        <v>45</v>
      </c>
      <c r="BR51" s="265"/>
      <c r="BS51" s="1112"/>
      <c r="BT51" s="1113"/>
      <c r="BU51" s="1113"/>
      <c r="BV51" s="1113"/>
      <c r="BW51" s="1113"/>
      <c r="BX51" s="1113"/>
      <c r="BY51" s="1113"/>
      <c r="BZ51" s="1113"/>
      <c r="CA51" s="1113"/>
      <c r="CB51" s="1113"/>
      <c r="CC51" s="1113"/>
      <c r="CD51" s="1113"/>
      <c r="CE51" s="1113"/>
      <c r="CF51" s="1113"/>
      <c r="CG51" s="1114"/>
      <c r="CH51" s="1087"/>
      <c r="CI51" s="1088"/>
      <c r="CJ51" s="1088"/>
      <c r="CK51" s="1088"/>
      <c r="CL51" s="1089"/>
      <c r="CM51" s="1087"/>
      <c r="CN51" s="1088"/>
      <c r="CO51" s="1088"/>
      <c r="CP51" s="1088"/>
      <c r="CQ51" s="1089"/>
      <c r="CR51" s="1087"/>
      <c r="CS51" s="1088"/>
      <c r="CT51" s="1088"/>
      <c r="CU51" s="1088"/>
      <c r="CV51" s="1089"/>
      <c r="CW51" s="1087"/>
      <c r="CX51" s="1088"/>
      <c r="CY51" s="1088"/>
      <c r="CZ51" s="1088"/>
      <c r="DA51" s="1089"/>
      <c r="DB51" s="1087"/>
      <c r="DC51" s="1088"/>
      <c r="DD51" s="1088"/>
      <c r="DE51" s="1088"/>
      <c r="DF51" s="1089"/>
      <c r="DG51" s="1087"/>
      <c r="DH51" s="1088"/>
      <c r="DI51" s="1088"/>
      <c r="DJ51" s="1088"/>
      <c r="DK51" s="1089"/>
      <c r="DL51" s="1087"/>
      <c r="DM51" s="1088"/>
      <c r="DN51" s="1088"/>
      <c r="DO51" s="1088"/>
      <c r="DP51" s="1089"/>
      <c r="DQ51" s="1087"/>
      <c r="DR51" s="1088"/>
      <c r="DS51" s="1088"/>
      <c r="DT51" s="1088"/>
      <c r="DU51" s="1089"/>
      <c r="DV51" s="1090"/>
      <c r="DW51" s="1091"/>
      <c r="DX51" s="1091"/>
      <c r="DY51" s="1091"/>
      <c r="DZ51" s="1092"/>
      <c r="EA51" s="248"/>
    </row>
    <row r="52" spans="1:131" s="249" customFormat="1" ht="26.25" customHeight="1" x14ac:dyDescent="0.15">
      <c r="A52" s="263">
        <v>25</v>
      </c>
      <c r="B52" s="1135"/>
      <c r="C52" s="1136"/>
      <c r="D52" s="1136"/>
      <c r="E52" s="1136"/>
      <c r="F52" s="1136"/>
      <c r="G52" s="1136"/>
      <c r="H52" s="1136"/>
      <c r="I52" s="1136"/>
      <c r="J52" s="1136"/>
      <c r="K52" s="1136"/>
      <c r="L52" s="1136"/>
      <c r="M52" s="1136"/>
      <c r="N52" s="1136"/>
      <c r="O52" s="1136"/>
      <c r="P52" s="1137"/>
      <c r="Q52" s="1138"/>
      <c r="R52" s="1121"/>
      <c r="S52" s="1121"/>
      <c r="T52" s="1121"/>
      <c r="U52" s="1121"/>
      <c r="V52" s="1121"/>
      <c r="W52" s="1121"/>
      <c r="X52" s="1121"/>
      <c r="Y52" s="1121"/>
      <c r="Z52" s="1121"/>
      <c r="AA52" s="1121"/>
      <c r="AB52" s="1121"/>
      <c r="AC52" s="1121"/>
      <c r="AD52" s="1121"/>
      <c r="AE52" s="1139"/>
      <c r="AF52" s="1117"/>
      <c r="AG52" s="1118"/>
      <c r="AH52" s="1118"/>
      <c r="AI52" s="1118"/>
      <c r="AJ52" s="1119"/>
      <c r="AK52" s="1120"/>
      <c r="AL52" s="1121"/>
      <c r="AM52" s="1121"/>
      <c r="AN52" s="1121"/>
      <c r="AO52" s="1121"/>
      <c r="AP52" s="1121"/>
      <c r="AQ52" s="1121"/>
      <c r="AR52" s="1121"/>
      <c r="AS52" s="1121"/>
      <c r="AT52" s="1121"/>
      <c r="AU52" s="1121"/>
      <c r="AV52" s="1121"/>
      <c r="AW52" s="1121"/>
      <c r="AX52" s="1121"/>
      <c r="AY52" s="1121"/>
      <c r="AZ52" s="1122"/>
      <c r="BA52" s="1122"/>
      <c r="BB52" s="1122"/>
      <c r="BC52" s="1122"/>
      <c r="BD52" s="1122"/>
      <c r="BE52" s="1130"/>
      <c r="BF52" s="1130"/>
      <c r="BG52" s="1130"/>
      <c r="BH52" s="1130"/>
      <c r="BI52" s="1131"/>
      <c r="BJ52" s="254"/>
      <c r="BK52" s="254"/>
      <c r="BL52" s="254"/>
      <c r="BM52" s="254"/>
      <c r="BN52" s="254"/>
      <c r="BO52" s="267"/>
      <c r="BP52" s="267"/>
      <c r="BQ52" s="264">
        <v>46</v>
      </c>
      <c r="BR52" s="265"/>
      <c r="BS52" s="1112"/>
      <c r="BT52" s="1113"/>
      <c r="BU52" s="1113"/>
      <c r="BV52" s="1113"/>
      <c r="BW52" s="1113"/>
      <c r="BX52" s="1113"/>
      <c r="BY52" s="1113"/>
      <c r="BZ52" s="1113"/>
      <c r="CA52" s="1113"/>
      <c r="CB52" s="1113"/>
      <c r="CC52" s="1113"/>
      <c r="CD52" s="1113"/>
      <c r="CE52" s="1113"/>
      <c r="CF52" s="1113"/>
      <c r="CG52" s="1114"/>
      <c r="CH52" s="1087"/>
      <c r="CI52" s="1088"/>
      <c r="CJ52" s="1088"/>
      <c r="CK52" s="1088"/>
      <c r="CL52" s="1089"/>
      <c r="CM52" s="1087"/>
      <c r="CN52" s="1088"/>
      <c r="CO52" s="1088"/>
      <c r="CP52" s="1088"/>
      <c r="CQ52" s="1089"/>
      <c r="CR52" s="1087"/>
      <c r="CS52" s="1088"/>
      <c r="CT52" s="1088"/>
      <c r="CU52" s="1088"/>
      <c r="CV52" s="1089"/>
      <c r="CW52" s="1087"/>
      <c r="CX52" s="1088"/>
      <c r="CY52" s="1088"/>
      <c r="CZ52" s="1088"/>
      <c r="DA52" s="1089"/>
      <c r="DB52" s="1087"/>
      <c r="DC52" s="1088"/>
      <c r="DD52" s="1088"/>
      <c r="DE52" s="1088"/>
      <c r="DF52" s="1089"/>
      <c r="DG52" s="1087"/>
      <c r="DH52" s="1088"/>
      <c r="DI52" s="1088"/>
      <c r="DJ52" s="1088"/>
      <c r="DK52" s="1089"/>
      <c r="DL52" s="1087"/>
      <c r="DM52" s="1088"/>
      <c r="DN52" s="1088"/>
      <c r="DO52" s="1088"/>
      <c r="DP52" s="1089"/>
      <c r="DQ52" s="1087"/>
      <c r="DR52" s="1088"/>
      <c r="DS52" s="1088"/>
      <c r="DT52" s="1088"/>
      <c r="DU52" s="1089"/>
      <c r="DV52" s="1090"/>
      <c r="DW52" s="1091"/>
      <c r="DX52" s="1091"/>
      <c r="DY52" s="1091"/>
      <c r="DZ52" s="1092"/>
      <c r="EA52" s="248"/>
    </row>
    <row r="53" spans="1:131" s="249" customFormat="1" ht="26.25" customHeight="1" x14ac:dyDescent="0.15">
      <c r="A53" s="263">
        <v>26</v>
      </c>
      <c r="B53" s="1135"/>
      <c r="C53" s="1136"/>
      <c r="D53" s="1136"/>
      <c r="E53" s="1136"/>
      <c r="F53" s="1136"/>
      <c r="G53" s="1136"/>
      <c r="H53" s="1136"/>
      <c r="I53" s="1136"/>
      <c r="J53" s="1136"/>
      <c r="K53" s="1136"/>
      <c r="L53" s="1136"/>
      <c r="M53" s="1136"/>
      <c r="N53" s="1136"/>
      <c r="O53" s="1136"/>
      <c r="P53" s="1137"/>
      <c r="Q53" s="1138"/>
      <c r="R53" s="1121"/>
      <c r="S53" s="1121"/>
      <c r="T53" s="1121"/>
      <c r="U53" s="1121"/>
      <c r="V53" s="1121"/>
      <c r="W53" s="1121"/>
      <c r="X53" s="1121"/>
      <c r="Y53" s="1121"/>
      <c r="Z53" s="1121"/>
      <c r="AA53" s="1121"/>
      <c r="AB53" s="1121"/>
      <c r="AC53" s="1121"/>
      <c r="AD53" s="1121"/>
      <c r="AE53" s="1139"/>
      <c r="AF53" s="1117"/>
      <c r="AG53" s="1118"/>
      <c r="AH53" s="1118"/>
      <c r="AI53" s="1118"/>
      <c r="AJ53" s="1119"/>
      <c r="AK53" s="1120"/>
      <c r="AL53" s="1121"/>
      <c r="AM53" s="1121"/>
      <c r="AN53" s="1121"/>
      <c r="AO53" s="1121"/>
      <c r="AP53" s="1121"/>
      <c r="AQ53" s="1121"/>
      <c r="AR53" s="1121"/>
      <c r="AS53" s="1121"/>
      <c r="AT53" s="1121"/>
      <c r="AU53" s="1121"/>
      <c r="AV53" s="1121"/>
      <c r="AW53" s="1121"/>
      <c r="AX53" s="1121"/>
      <c r="AY53" s="1121"/>
      <c r="AZ53" s="1122"/>
      <c r="BA53" s="1122"/>
      <c r="BB53" s="1122"/>
      <c r="BC53" s="1122"/>
      <c r="BD53" s="1122"/>
      <c r="BE53" s="1130"/>
      <c r="BF53" s="1130"/>
      <c r="BG53" s="1130"/>
      <c r="BH53" s="1130"/>
      <c r="BI53" s="1131"/>
      <c r="BJ53" s="254"/>
      <c r="BK53" s="254"/>
      <c r="BL53" s="254"/>
      <c r="BM53" s="254"/>
      <c r="BN53" s="254"/>
      <c r="BO53" s="267"/>
      <c r="BP53" s="267"/>
      <c r="BQ53" s="264">
        <v>47</v>
      </c>
      <c r="BR53" s="265"/>
      <c r="BS53" s="1112"/>
      <c r="BT53" s="1113"/>
      <c r="BU53" s="1113"/>
      <c r="BV53" s="1113"/>
      <c r="BW53" s="1113"/>
      <c r="BX53" s="1113"/>
      <c r="BY53" s="1113"/>
      <c r="BZ53" s="1113"/>
      <c r="CA53" s="1113"/>
      <c r="CB53" s="1113"/>
      <c r="CC53" s="1113"/>
      <c r="CD53" s="1113"/>
      <c r="CE53" s="1113"/>
      <c r="CF53" s="1113"/>
      <c r="CG53" s="1114"/>
      <c r="CH53" s="1087"/>
      <c r="CI53" s="1088"/>
      <c r="CJ53" s="1088"/>
      <c r="CK53" s="1088"/>
      <c r="CL53" s="1089"/>
      <c r="CM53" s="1087"/>
      <c r="CN53" s="1088"/>
      <c r="CO53" s="1088"/>
      <c r="CP53" s="1088"/>
      <c r="CQ53" s="1089"/>
      <c r="CR53" s="1087"/>
      <c r="CS53" s="1088"/>
      <c r="CT53" s="1088"/>
      <c r="CU53" s="1088"/>
      <c r="CV53" s="1089"/>
      <c r="CW53" s="1087"/>
      <c r="CX53" s="1088"/>
      <c r="CY53" s="1088"/>
      <c r="CZ53" s="1088"/>
      <c r="DA53" s="1089"/>
      <c r="DB53" s="1087"/>
      <c r="DC53" s="1088"/>
      <c r="DD53" s="1088"/>
      <c r="DE53" s="1088"/>
      <c r="DF53" s="1089"/>
      <c r="DG53" s="1087"/>
      <c r="DH53" s="1088"/>
      <c r="DI53" s="1088"/>
      <c r="DJ53" s="1088"/>
      <c r="DK53" s="1089"/>
      <c r="DL53" s="1087"/>
      <c r="DM53" s="1088"/>
      <c r="DN53" s="1088"/>
      <c r="DO53" s="1088"/>
      <c r="DP53" s="1089"/>
      <c r="DQ53" s="1087"/>
      <c r="DR53" s="1088"/>
      <c r="DS53" s="1088"/>
      <c r="DT53" s="1088"/>
      <c r="DU53" s="1089"/>
      <c r="DV53" s="1090"/>
      <c r="DW53" s="1091"/>
      <c r="DX53" s="1091"/>
      <c r="DY53" s="1091"/>
      <c r="DZ53" s="1092"/>
      <c r="EA53" s="248"/>
    </row>
    <row r="54" spans="1:131" s="249" customFormat="1" ht="26.25" customHeight="1" x14ac:dyDescent="0.15">
      <c r="A54" s="263">
        <v>27</v>
      </c>
      <c r="B54" s="1135"/>
      <c r="C54" s="1136"/>
      <c r="D54" s="1136"/>
      <c r="E54" s="1136"/>
      <c r="F54" s="1136"/>
      <c r="G54" s="1136"/>
      <c r="H54" s="1136"/>
      <c r="I54" s="1136"/>
      <c r="J54" s="1136"/>
      <c r="K54" s="1136"/>
      <c r="L54" s="1136"/>
      <c r="M54" s="1136"/>
      <c r="N54" s="1136"/>
      <c r="O54" s="1136"/>
      <c r="P54" s="1137"/>
      <c r="Q54" s="1138"/>
      <c r="R54" s="1121"/>
      <c r="S54" s="1121"/>
      <c r="T54" s="1121"/>
      <c r="U54" s="1121"/>
      <c r="V54" s="1121"/>
      <c r="W54" s="1121"/>
      <c r="X54" s="1121"/>
      <c r="Y54" s="1121"/>
      <c r="Z54" s="1121"/>
      <c r="AA54" s="1121"/>
      <c r="AB54" s="1121"/>
      <c r="AC54" s="1121"/>
      <c r="AD54" s="1121"/>
      <c r="AE54" s="1139"/>
      <c r="AF54" s="1117"/>
      <c r="AG54" s="1118"/>
      <c r="AH54" s="1118"/>
      <c r="AI54" s="1118"/>
      <c r="AJ54" s="1119"/>
      <c r="AK54" s="1120"/>
      <c r="AL54" s="1121"/>
      <c r="AM54" s="1121"/>
      <c r="AN54" s="1121"/>
      <c r="AO54" s="1121"/>
      <c r="AP54" s="1121"/>
      <c r="AQ54" s="1121"/>
      <c r="AR54" s="1121"/>
      <c r="AS54" s="1121"/>
      <c r="AT54" s="1121"/>
      <c r="AU54" s="1121"/>
      <c r="AV54" s="1121"/>
      <c r="AW54" s="1121"/>
      <c r="AX54" s="1121"/>
      <c r="AY54" s="1121"/>
      <c r="AZ54" s="1122"/>
      <c r="BA54" s="1122"/>
      <c r="BB54" s="1122"/>
      <c r="BC54" s="1122"/>
      <c r="BD54" s="1122"/>
      <c r="BE54" s="1130"/>
      <c r="BF54" s="1130"/>
      <c r="BG54" s="1130"/>
      <c r="BH54" s="1130"/>
      <c r="BI54" s="1131"/>
      <c r="BJ54" s="254"/>
      <c r="BK54" s="254"/>
      <c r="BL54" s="254"/>
      <c r="BM54" s="254"/>
      <c r="BN54" s="254"/>
      <c r="BO54" s="267"/>
      <c r="BP54" s="267"/>
      <c r="BQ54" s="264">
        <v>48</v>
      </c>
      <c r="BR54" s="265"/>
      <c r="BS54" s="1112"/>
      <c r="BT54" s="1113"/>
      <c r="BU54" s="1113"/>
      <c r="BV54" s="1113"/>
      <c r="BW54" s="1113"/>
      <c r="BX54" s="1113"/>
      <c r="BY54" s="1113"/>
      <c r="BZ54" s="1113"/>
      <c r="CA54" s="1113"/>
      <c r="CB54" s="1113"/>
      <c r="CC54" s="1113"/>
      <c r="CD54" s="1113"/>
      <c r="CE54" s="1113"/>
      <c r="CF54" s="1113"/>
      <c r="CG54" s="1114"/>
      <c r="CH54" s="1087"/>
      <c r="CI54" s="1088"/>
      <c r="CJ54" s="1088"/>
      <c r="CK54" s="1088"/>
      <c r="CL54" s="1089"/>
      <c r="CM54" s="1087"/>
      <c r="CN54" s="1088"/>
      <c r="CO54" s="1088"/>
      <c r="CP54" s="1088"/>
      <c r="CQ54" s="1089"/>
      <c r="CR54" s="1087"/>
      <c r="CS54" s="1088"/>
      <c r="CT54" s="1088"/>
      <c r="CU54" s="1088"/>
      <c r="CV54" s="1089"/>
      <c r="CW54" s="1087"/>
      <c r="CX54" s="1088"/>
      <c r="CY54" s="1088"/>
      <c r="CZ54" s="1088"/>
      <c r="DA54" s="1089"/>
      <c r="DB54" s="1087"/>
      <c r="DC54" s="1088"/>
      <c r="DD54" s="1088"/>
      <c r="DE54" s="1088"/>
      <c r="DF54" s="1089"/>
      <c r="DG54" s="1087"/>
      <c r="DH54" s="1088"/>
      <c r="DI54" s="1088"/>
      <c r="DJ54" s="1088"/>
      <c r="DK54" s="1089"/>
      <c r="DL54" s="1087"/>
      <c r="DM54" s="1088"/>
      <c r="DN54" s="1088"/>
      <c r="DO54" s="1088"/>
      <c r="DP54" s="1089"/>
      <c r="DQ54" s="1087"/>
      <c r="DR54" s="1088"/>
      <c r="DS54" s="1088"/>
      <c r="DT54" s="1088"/>
      <c r="DU54" s="1089"/>
      <c r="DV54" s="1090"/>
      <c r="DW54" s="1091"/>
      <c r="DX54" s="1091"/>
      <c r="DY54" s="1091"/>
      <c r="DZ54" s="1092"/>
      <c r="EA54" s="248"/>
    </row>
    <row r="55" spans="1:131" s="249" customFormat="1" ht="26.25" customHeight="1" x14ac:dyDescent="0.15">
      <c r="A55" s="263">
        <v>28</v>
      </c>
      <c r="B55" s="1135"/>
      <c r="C55" s="1136"/>
      <c r="D55" s="1136"/>
      <c r="E55" s="1136"/>
      <c r="F55" s="1136"/>
      <c r="G55" s="1136"/>
      <c r="H55" s="1136"/>
      <c r="I55" s="1136"/>
      <c r="J55" s="1136"/>
      <c r="K55" s="1136"/>
      <c r="L55" s="1136"/>
      <c r="M55" s="1136"/>
      <c r="N55" s="1136"/>
      <c r="O55" s="1136"/>
      <c r="P55" s="1137"/>
      <c r="Q55" s="1138"/>
      <c r="R55" s="1121"/>
      <c r="S55" s="1121"/>
      <c r="T55" s="1121"/>
      <c r="U55" s="1121"/>
      <c r="V55" s="1121"/>
      <c r="W55" s="1121"/>
      <c r="X55" s="1121"/>
      <c r="Y55" s="1121"/>
      <c r="Z55" s="1121"/>
      <c r="AA55" s="1121"/>
      <c r="AB55" s="1121"/>
      <c r="AC55" s="1121"/>
      <c r="AD55" s="1121"/>
      <c r="AE55" s="1139"/>
      <c r="AF55" s="1117"/>
      <c r="AG55" s="1118"/>
      <c r="AH55" s="1118"/>
      <c r="AI55" s="1118"/>
      <c r="AJ55" s="1119"/>
      <c r="AK55" s="1120"/>
      <c r="AL55" s="1121"/>
      <c r="AM55" s="1121"/>
      <c r="AN55" s="1121"/>
      <c r="AO55" s="1121"/>
      <c r="AP55" s="1121"/>
      <c r="AQ55" s="1121"/>
      <c r="AR55" s="1121"/>
      <c r="AS55" s="1121"/>
      <c r="AT55" s="1121"/>
      <c r="AU55" s="1121"/>
      <c r="AV55" s="1121"/>
      <c r="AW55" s="1121"/>
      <c r="AX55" s="1121"/>
      <c r="AY55" s="1121"/>
      <c r="AZ55" s="1122"/>
      <c r="BA55" s="1122"/>
      <c r="BB55" s="1122"/>
      <c r="BC55" s="1122"/>
      <c r="BD55" s="1122"/>
      <c r="BE55" s="1130"/>
      <c r="BF55" s="1130"/>
      <c r="BG55" s="1130"/>
      <c r="BH55" s="1130"/>
      <c r="BI55" s="1131"/>
      <c r="BJ55" s="254"/>
      <c r="BK55" s="254"/>
      <c r="BL55" s="254"/>
      <c r="BM55" s="254"/>
      <c r="BN55" s="254"/>
      <c r="BO55" s="267"/>
      <c r="BP55" s="267"/>
      <c r="BQ55" s="264">
        <v>49</v>
      </c>
      <c r="BR55" s="265"/>
      <c r="BS55" s="1112"/>
      <c r="BT55" s="1113"/>
      <c r="BU55" s="1113"/>
      <c r="BV55" s="1113"/>
      <c r="BW55" s="1113"/>
      <c r="BX55" s="1113"/>
      <c r="BY55" s="1113"/>
      <c r="BZ55" s="1113"/>
      <c r="CA55" s="1113"/>
      <c r="CB55" s="1113"/>
      <c r="CC55" s="1113"/>
      <c r="CD55" s="1113"/>
      <c r="CE55" s="1113"/>
      <c r="CF55" s="1113"/>
      <c r="CG55" s="1114"/>
      <c r="CH55" s="1087"/>
      <c r="CI55" s="1088"/>
      <c r="CJ55" s="1088"/>
      <c r="CK55" s="1088"/>
      <c r="CL55" s="1089"/>
      <c r="CM55" s="1087"/>
      <c r="CN55" s="1088"/>
      <c r="CO55" s="1088"/>
      <c r="CP55" s="1088"/>
      <c r="CQ55" s="1089"/>
      <c r="CR55" s="1087"/>
      <c r="CS55" s="1088"/>
      <c r="CT55" s="1088"/>
      <c r="CU55" s="1088"/>
      <c r="CV55" s="1089"/>
      <c r="CW55" s="1087"/>
      <c r="CX55" s="1088"/>
      <c r="CY55" s="1088"/>
      <c r="CZ55" s="1088"/>
      <c r="DA55" s="1089"/>
      <c r="DB55" s="1087"/>
      <c r="DC55" s="1088"/>
      <c r="DD55" s="1088"/>
      <c r="DE55" s="1088"/>
      <c r="DF55" s="1089"/>
      <c r="DG55" s="1087"/>
      <c r="DH55" s="1088"/>
      <c r="DI55" s="1088"/>
      <c r="DJ55" s="1088"/>
      <c r="DK55" s="1089"/>
      <c r="DL55" s="1087"/>
      <c r="DM55" s="1088"/>
      <c r="DN55" s="1088"/>
      <c r="DO55" s="1088"/>
      <c r="DP55" s="1089"/>
      <c r="DQ55" s="1087"/>
      <c r="DR55" s="1088"/>
      <c r="DS55" s="1088"/>
      <c r="DT55" s="1088"/>
      <c r="DU55" s="1089"/>
      <c r="DV55" s="1090"/>
      <c r="DW55" s="1091"/>
      <c r="DX55" s="1091"/>
      <c r="DY55" s="1091"/>
      <c r="DZ55" s="1092"/>
      <c r="EA55" s="248"/>
    </row>
    <row r="56" spans="1:131" s="249" customFormat="1" ht="26.25" customHeight="1" x14ac:dyDescent="0.15">
      <c r="A56" s="263">
        <v>29</v>
      </c>
      <c r="B56" s="1135"/>
      <c r="C56" s="1136"/>
      <c r="D56" s="1136"/>
      <c r="E56" s="1136"/>
      <c r="F56" s="1136"/>
      <c r="G56" s="1136"/>
      <c r="H56" s="1136"/>
      <c r="I56" s="1136"/>
      <c r="J56" s="1136"/>
      <c r="K56" s="1136"/>
      <c r="L56" s="1136"/>
      <c r="M56" s="1136"/>
      <c r="N56" s="1136"/>
      <c r="O56" s="1136"/>
      <c r="P56" s="1137"/>
      <c r="Q56" s="1138"/>
      <c r="R56" s="1121"/>
      <c r="S56" s="1121"/>
      <c r="T56" s="1121"/>
      <c r="U56" s="1121"/>
      <c r="V56" s="1121"/>
      <c r="W56" s="1121"/>
      <c r="X56" s="1121"/>
      <c r="Y56" s="1121"/>
      <c r="Z56" s="1121"/>
      <c r="AA56" s="1121"/>
      <c r="AB56" s="1121"/>
      <c r="AC56" s="1121"/>
      <c r="AD56" s="1121"/>
      <c r="AE56" s="1139"/>
      <c r="AF56" s="1117"/>
      <c r="AG56" s="1118"/>
      <c r="AH56" s="1118"/>
      <c r="AI56" s="1118"/>
      <c r="AJ56" s="1119"/>
      <c r="AK56" s="1120"/>
      <c r="AL56" s="1121"/>
      <c r="AM56" s="1121"/>
      <c r="AN56" s="1121"/>
      <c r="AO56" s="1121"/>
      <c r="AP56" s="1121"/>
      <c r="AQ56" s="1121"/>
      <c r="AR56" s="1121"/>
      <c r="AS56" s="1121"/>
      <c r="AT56" s="1121"/>
      <c r="AU56" s="1121"/>
      <c r="AV56" s="1121"/>
      <c r="AW56" s="1121"/>
      <c r="AX56" s="1121"/>
      <c r="AY56" s="1121"/>
      <c r="AZ56" s="1122"/>
      <c r="BA56" s="1122"/>
      <c r="BB56" s="1122"/>
      <c r="BC56" s="1122"/>
      <c r="BD56" s="1122"/>
      <c r="BE56" s="1130"/>
      <c r="BF56" s="1130"/>
      <c r="BG56" s="1130"/>
      <c r="BH56" s="1130"/>
      <c r="BI56" s="1131"/>
      <c r="BJ56" s="254"/>
      <c r="BK56" s="254"/>
      <c r="BL56" s="254"/>
      <c r="BM56" s="254"/>
      <c r="BN56" s="254"/>
      <c r="BO56" s="267"/>
      <c r="BP56" s="267"/>
      <c r="BQ56" s="264">
        <v>50</v>
      </c>
      <c r="BR56" s="265"/>
      <c r="BS56" s="1112"/>
      <c r="BT56" s="1113"/>
      <c r="BU56" s="1113"/>
      <c r="BV56" s="1113"/>
      <c r="BW56" s="1113"/>
      <c r="BX56" s="1113"/>
      <c r="BY56" s="1113"/>
      <c r="BZ56" s="1113"/>
      <c r="CA56" s="1113"/>
      <c r="CB56" s="1113"/>
      <c r="CC56" s="1113"/>
      <c r="CD56" s="1113"/>
      <c r="CE56" s="1113"/>
      <c r="CF56" s="1113"/>
      <c r="CG56" s="1114"/>
      <c r="CH56" s="1087"/>
      <c r="CI56" s="1088"/>
      <c r="CJ56" s="1088"/>
      <c r="CK56" s="1088"/>
      <c r="CL56" s="1089"/>
      <c r="CM56" s="1087"/>
      <c r="CN56" s="1088"/>
      <c r="CO56" s="1088"/>
      <c r="CP56" s="1088"/>
      <c r="CQ56" s="1089"/>
      <c r="CR56" s="1087"/>
      <c r="CS56" s="1088"/>
      <c r="CT56" s="1088"/>
      <c r="CU56" s="1088"/>
      <c r="CV56" s="1089"/>
      <c r="CW56" s="1087"/>
      <c r="CX56" s="1088"/>
      <c r="CY56" s="1088"/>
      <c r="CZ56" s="1088"/>
      <c r="DA56" s="1089"/>
      <c r="DB56" s="1087"/>
      <c r="DC56" s="1088"/>
      <c r="DD56" s="1088"/>
      <c r="DE56" s="1088"/>
      <c r="DF56" s="1089"/>
      <c r="DG56" s="1087"/>
      <c r="DH56" s="1088"/>
      <c r="DI56" s="1088"/>
      <c r="DJ56" s="1088"/>
      <c r="DK56" s="1089"/>
      <c r="DL56" s="1087"/>
      <c r="DM56" s="1088"/>
      <c r="DN56" s="1088"/>
      <c r="DO56" s="1088"/>
      <c r="DP56" s="1089"/>
      <c r="DQ56" s="1087"/>
      <c r="DR56" s="1088"/>
      <c r="DS56" s="1088"/>
      <c r="DT56" s="1088"/>
      <c r="DU56" s="1089"/>
      <c r="DV56" s="1090"/>
      <c r="DW56" s="1091"/>
      <c r="DX56" s="1091"/>
      <c r="DY56" s="1091"/>
      <c r="DZ56" s="1092"/>
      <c r="EA56" s="248"/>
    </row>
    <row r="57" spans="1:131" s="249" customFormat="1" ht="26.25" customHeight="1" x14ac:dyDescent="0.15">
      <c r="A57" s="263">
        <v>30</v>
      </c>
      <c r="B57" s="1135"/>
      <c r="C57" s="1136"/>
      <c r="D57" s="1136"/>
      <c r="E57" s="1136"/>
      <c r="F57" s="1136"/>
      <c r="G57" s="1136"/>
      <c r="H57" s="1136"/>
      <c r="I57" s="1136"/>
      <c r="J57" s="1136"/>
      <c r="K57" s="1136"/>
      <c r="L57" s="1136"/>
      <c r="M57" s="1136"/>
      <c r="N57" s="1136"/>
      <c r="O57" s="1136"/>
      <c r="P57" s="1137"/>
      <c r="Q57" s="1138"/>
      <c r="R57" s="1121"/>
      <c r="S57" s="1121"/>
      <c r="T57" s="1121"/>
      <c r="U57" s="1121"/>
      <c r="V57" s="1121"/>
      <c r="W57" s="1121"/>
      <c r="X57" s="1121"/>
      <c r="Y57" s="1121"/>
      <c r="Z57" s="1121"/>
      <c r="AA57" s="1121"/>
      <c r="AB57" s="1121"/>
      <c r="AC57" s="1121"/>
      <c r="AD57" s="1121"/>
      <c r="AE57" s="1139"/>
      <c r="AF57" s="1117"/>
      <c r="AG57" s="1118"/>
      <c r="AH57" s="1118"/>
      <c r="AI57" s="1118"/>
      <c r="AJ57" s="1119"/>
      <c r="AK57" s="1120"/>
      <c r="AL57" s="1121"/>
      <c r="AM57" s="1121"/>
      <c r="AN57" s="1121"/>
      <c r="AO57" s="1121"/>
      <c r="AP57" s="1121"/>
      <c r="AQ57" s="1121"/>
      <c r="AR57" s="1121"/>
      <c r="AS57" s="1121"/>
      <c r="AT57" s="1121"/>
      <c r="AU57" s="1121"/>
      <c r="AV57" s="1121"/>
      <c r="AW57" s="1121"/>
      <c r="AX57" s="1121"/>
      <c r="AY57" s="1121"/>
      <c r="AZ57" s="1122"/>
      <c r="BA57" s="1122"/>
      <c r="BB57" s="1122"/>
      <c r="BC57" s="1122"/>
      <c r="BD57" s="1122"/>
      <c r="BE57" s="1130"/>
      <c r="BF57" s="1130"/>
      <c r="BG57" s="1130"/>
      <c r="BH57" s="1130"/>
      <c r="BI57" s="1131"/>
      <c r="BJ57" s="254"/>
      <c r="BK57" s="254"/>
      <c r="BL57" s="254"/>
      <c r="BM57" s="254"/>
      <c r="BN57" s="254"/>
      <c r="BO57" s="267"/>
      <c r="BP57" s="267"/>
      <c r="BQ57" s="264">
        <v>51</v>
      </c>
      <c r="BR57" s="265"/>
      <c r="BS57" s="1112"/>
      <c r="BT57" s="1113"/>
      <c r="BU57" s="1113"/>
      <c r="BV57" s="1113"/>
      <c r="BW57" s="1113"/>
      <c r="BX57" s="1113"/>
      <c r="BY57" s="1113"/>
      <c r="BZ57" s="1113"/>
      <c r="CA57" s="1113"/>
      <c r="CB57" s="1113"/>
      <c r="CC57" s="1113"/>
      <c r="CD57" s="1113"/>
      <c r="CE57" s="1113"/>
      <c r="CF57" s="1113"/>
      <c r="CG57" s="1114"/>
      <c r="CH57" s="1087"/>
      <c r="CI57" s="1088"/>
      <c r="CJ57" s="1088"/>
      <c r="CK57" s="1088"/>
      <c r="CL57" s="1089"/>
      <c r="CM57" s="1087"/>
      <c r="CN57" s="1088"/>
      <c r="CO57" s="1088"/>
      <c r="CP57" s="1088"/>
      <c r="CQ57" s="1089"/>
      <c r="CR57" s="1087"/>
      <c r="CS57" s="1088"/>
      <c r="CT57" s="1088"/>
      <c r="CU57" s="1088"/>
      <c r="CV57" s="1089"/>
      <c r="CW57" s="1087"/>
      <c r="CX57" s="1088"/>
      <c r="CY57" s="1088"/>
      <c r="CZ57" s="1088"/>
      <c r="DA57" s="1089"/>
      <c r="DB57" s="1087"/>
      <c r="DC57" s="1088"/>
      <c r="DD57" s="1088"/>
      <c r="DE57" s="1088"/>
      <c r="DF57" s="1089"/>
      <c r="DG57" s="1087"/>
      <c r="DH57" s="1088"/>
      <c r="DI57" s="1088"/>
      <c r="DJ57" s="1088"/>
      <c r="DK57" s="1089"/>
      <c r="DL57" s="1087"/>
      <c r="DM57" s="1088"/>
      <c r="DN57" s="1088"/>
      <c r="DO57" s="1088"/>
      <c r="DP57" s="1089"/>
      <c r="DQ57" s="1087"/>
      <c r="DR57" s="1088"/>
      <c r="DS57" s="1088"/>
      <c r="DT57" s="1088"/>
      <c r="DU57" s="1089"/>
      <c r="DV57" s="1090"/>
      <c r="DW57" s="1091"/>
      <c r="DX57" s="1091"/>
      <c r="DY57" s="1091"/>
      <c r="DZ57" s="1092"/>
      <c r="EA57" s="248"/>
    </row>
    <row r="58" spans="1:131" s="249" customFormat="1" ht="26.25" customHeight="1" x14ac:dyDescent="0.15">
      <c r="A58" s="263">
        <v>31</v>
      </c>
      <c r="B58" s="1135"/>
      <c r="C58" s="1136"/>
      <c r="D58" s="1136"/>
      <c r="E58" s="1136"/>
      <c r="F58" s="1136"/>
      <c r="G58" s="1136"/>
      <c r="H58" s="1136"/>
      <c r="I58" s="1136"/>
      <c r="J58" s="1136"/>
      <c r="K58" s="1136"/>
      <c r="L58" s="1136"/>
      <c r="M58" s="1136"/>
      <c r="N58" s="1136"/>
      <c r="O58" s="1136"/>
      <c r="P58" s="1137"/>
      <c r="Q58" s="1138"/>
      <c r="R58" s="1121"/>
      <c r="S58" s="1121"/>
      <c r="T58" s="1121"/>
      <c r="U58" s="1121"/>
      <c r="V58" s="1121"/>
      <c r="W58" s="1121"/>
      <c r="X58" s="1121"/>
      <c r="Y58" s="1121"/>
      <c r="Z58" s="1121"/>
      <c r="AA58" s="1121"/>
      <c r="AB58" s="1121"/>
      <c r="AC58" s="1121"/>
      <c r="AD58" s="1121"/>
      <c r="AE58" s="1139"/>
      <c r="AF58" s="1117"/>
      <c r="AG58" s="1118"/>
      <c r="AH58" s="1118"/>
      <c r="AI58" s="1118"/>
      <c r="AJ58" s="1119"/>
      <c r="AK58" s="1120"/>
      <c r="AL58" s="1121"/>
      <c r="AM58" s="1121"/>
      <c r="AN58" s="1121"/>
      <c r="AO58" s="1121"/>
      <c r="AP58" s="1121"/>
      <c r="AQ58" s="1121"/>
      <c r="AR58" s="1121"/>
      <c r="AS58" s="1121"/>
      <c r="AT58" s="1121"/>
      <c r="AU58" s="1121"/>
      <c r="AV58" s="1121"/>
      <c r="AW58" s="1121"/>
      <c r="AX58" s="1121"/>
      <c r="AY58" s="1121"/>
      <c r="AZ58" s="1122"/>
      <c r="BA58" s="1122"/>
      <c r="BB58" s="1122"/>
      <c r="BC58" s="1122"/>
      <c r="BD58" s="1122"/>
      <c r="BE58" s="1130"/>
      <c r="BF58" s="1130"/>
      <c r="BG58" s="1130"/>
      <c r="BH58" s="1130"/>
      <c r="BI58" s="1131"/>
      <c r="BJ58" s="254"/>
      <c r="BK58" s="254"/>
      <c r="BL58" s="254"/>
      <c r="BM58" s="254"/>
      <c r="BN58" s="254"/>
      <c r="BO58" s="267"/>
      <c r="BP58" s="267"/>
      <c r="BQ58" s="264">
        <v>52</v>
      </c>
      <c r="BR58" s="265"/>
      <c r="BS58" s="1112"/>
      <c r="BT58" s="1113"/>
      <c r="BU58" s="1113"/>
      <c r="BV58" s="1113"/>
      <c r="BW58" s="1113"/>
      <c r="BX58" s="1113"/>
      <c r="BY58" s="1113"/>
      <c r="BZ58" s="1113"/>
      <c r="CA58" s="1113"/>
      <c r="CB58" s="1113"/>
      <c r="CC58" s="1113"/>
      <c r="CD58" s="1113"/>
      <c r="CE58" s="1113"/>
      <c r="CF58" s="1113"/>
      <c r="CG58" s="1114"/>
      <c r="CH58" s="1087"/>
      <c r="CI58" s="1088"/>
      <c r="CJ58" s="1088"/>
      <c r="CK58" s="1088"/>
      <c r="CL58" s="1089"/>
      <c r="CM58" s="1087"/>
      <c r="CN58" s="1088"/>
      <c r="CO58" s="1088"/>
      <c r="CP58" s="1088"/>
      <c r="CQ58" s="1089"/>
      <c r="CR58" s="1087"/>
      <c r="CS58" s="1088"/>
      <c r="CT58" s="1088"/>
      <c r="CU58" s="1088"/>
      <c r="CV58" s="1089"/>
      <c r="CW58" s="1087"/>
      <c r="CX58" s="1088"/>
      <c r="CY58" s="1088"/>
      <c r="CZ58" s="1088"/>
      <c r="DA58" s="1089"/>
      <c r="DB58" s="1087"/>
      <c r="DC58" s="1088"/>
      <c r="DD58" s="1088"/>
      <c r="DE58" s="1088"/>
      <c r="DF58" s="1089"/>
      <c r="DG58" s="1087"/>
      <c r="DH58" s="1088"/>
      <c r="DI58" s="1088"/>
      <c r="DJ58" s="1088"/>
      <c r="DK58" s="1089"/>
      <c r="DL58" s="1087"/>
      <c r="DM58" s="1088"/>
      <c r="DN58" s="1088"/>
      <c r="DO58" s="1088"/>
      <c r="DP58" s="1089"/>
      <c r="DQ58" s="1087"/>
      <c r="DR58" s="1088"/>
      <c r="DS58" s="1088"/>
      <c r="DT58" s="1088"/>
      <c r="DU58" s="1089"/>
      <c r="DV58" s="1090"/>
      <c r="DW58" s="1091"/>
      <c r="DX58" s="1091"/>
      <c r="DY58" s="1091"/>
      <c r="DZ58" s="1092"/>
      <c r="EA58" s="248"/>
    </row>
    <row r="59" spans="1:131" s="249" customFormat="1" ht="26.25" customHeight="1" x14ac:dyDescent="0.15">
      <c r="A59" s="263">
        <v>32</v>
      </c>
      <c r="B59" s="1135"/>
      <c r="C59" s="1136"/>
      <c r="D59" s="1136"/>
      <c r="E59" s="1136"/>
      <c r="F59" s="1136"/>
      <c r="G59" s="1136"/>
      <c r="H59" s="1136"/>
      <c r="I59" s="1136"/>
      <c r="J59" s="1136"/>
      <c r="K59" s="1136"/>
      <c r="L59" s="1136"/>
      <c r="M59" s="1136"/>
      <c r="N59" s="1136"/>
      <c r="O59" s="1136"/>
      <c r="P59" s="1137"/>
      <c r="Q59" s="1138"/>
      <c r="R59" s="1121"/>
      <c r="S59" s="1121"/>
      <c r="T59" s="1121"/>
      <c r="U59" s="1121"/>
      <c r="V59" s="1121"/>
      <c r="W59" s="1121"/>
      <c r="X59" s="1121"/>
      <c r="Y59" s="1121"/>
      <c r="Z59" s="1121"/>
      <c r="AA59" s="1121"/>
      <c r="AB59" s="1121"/>
      <c r="AC59" s="1121"/>
      <c r="AD59" s="1121"/>
      <c r="AE59" s="1139"/>
      <c r="AF59" s="1117"/>
      <c r="AG59" s="1118"/>
      <c r="AH59" s="1118"/>
      <c r="AI59" s="1118"/>
      <c r="AJ59" s="1119"/>
      <c r="AK59" s="1120"/>
      <c r="AL59" s="1121"/>
      <c r="AM59" s="1121"/>
      <c r="AN59" s="1121"/>
      <c r="AO59" s="1121"/>
      <c r="AP59" s="1121"/>
      <c r="AQ59" s="1121"/>
      <c r="AR59" s="1121"/>
      <c r="AS59" s="1121"/>
      <c r="AT59" s="1121"/>
      <c r="AU59" s="1121"/>
      <c r="AV59" s="1121"/>
      <c r="AW59" s="1121"/>
      <c r="AX59" s="1121"/>
      <c r="AY59" s="1121"/>
      <c r="AZ59" s="1122"/>
      <c r="BA59" s="1122"/>
      <c r="BB59" s="1122"/>
      <c r="BC59" s="1122"/>
      <c r="BD59" s="1122"/>
      <c r="BE59" s="1130"/>
      <c r="BF59" s="1130"/>
      <c r="BG59" s="1130"/>
      <c r="BH59" s="1130"/>
      <c r="BI59" s="1131"/>
      <c r="BJ59" s="254"/>
      <c r="BK59" s="254"/>
      <c r="BL59" s="254"/>
      <c r="BM59" s="254"/>
      <c r="BN59" s="254"/>
      <c r="BO59" s="267"/>
      <c r="BP59" s="267"/>
      <c r="BQ59" s="264">
        <v>53</v>
      </c>
      <c r="BR59" s="265"/>
      <c r="BS59" s="1112"/>
      <c r="BT59" s="1113"/>
      <c r="BU59" s="1113"/>
      <c r="BV59" s="1113"/>
      <c r="BW59" s="1113"/>
      <c r="BX59" s="1113"/>
      <c r="BY59" s="1113"/>
      <c r="BZ59" s="1113"/>
      <c r="CA59" s="1113"/>
      <c r="CB59" s="1113"/>
      <c r="CC59" s="1113"/>
      <c r="CD59" s="1113"/>
      <c r="CE59" s="1113"/>
      <c r="CF59" s="1113"/>
      <c r="CG59" s="1114"/>
      <c r="CH59" s="1087"/>
      <c r="CI59" s="1088"/>
      <c r="CJ59" s="1088"/>
      <c r="CK59" s="1088"/>
      <c r="CL59" s="1089"/>
      <c r="CM59" s="1087"/>
      <c r="CN59" s="1088"/>
      <c r="CO59" s="1088"/>
      <c r="CP59" s="1088"/>
      <c r="CQ59" s="1089"/>
      <c r="CR59" s="1087"/>
      <c r="CS59" s="1088"/>
      <c r="CT59" s="1088"/>
      <c r="CU59" s="1088"/>
      <c r="CV59" s="1089"/>
      <c r="CW59" s="1087"/>
      <c r="CX59" s="1088"/>
      <c r="CY59" s="1088"/>
      <c r="CZ59" s="1088"/>
      <c r="DA59" s="1089"/>
      <c r="DB59" s="1087"/>
      <c r="DC59" s="1088"/>
      <c r="DD59" s="1088"/>
      <c r="DE59" s="1088"/>
      <c r="DF59" s="1089"/>
      <c r="DG59" s="1087"/>
      <c r="DH59" s="1088"/>
      <c r="DI59" s="1088"/>
      <c r="DJ59" s="1088"/>
      <c r="DK59" s="1089"/>
      <c r="DL59" s="1087"/>
      <c r="DM59" s="1088"/>
      <c r="DN59" s="1088"/>
      <c r="DO59" s="1088"/>
      <c r="DP59" s="1089"/>
      <c r="DQ59" s="1087"/>
      <c r="DR59" s="1088"/>
      <c r="DS59" s="1088"/>
      <c r="DT59" s="1088"/>
      <c r="DU59" s="1089"/>
      <c r="DV59" s="1090"/>
      <c r="DW59" s="1091"/>
      <c r="DX59" s="1091"/>
      <c r="DY59" s="1091"/>
      <c r="DZ59" s="1092"/>
      <c r="EA59" s="248"/>
    </row>
    <row r="60" spans="1:131" s="249" customFormat="1" ht="26.25" customHeight="1" x14ac:dyDescent="0.15">
      <c r="A60" s="263">
        <v>33</v>
      </c>
      <c r="B60" s="1135"/>
      <c r="C60" s="1136"/>
      <c r="D60" s="1136"/>
      <c r="E60" s="1136"/>
      <c r="F60" s="1136"/>
      <c r="G60" s="1136"/>
      <c r="H60" s="1136"/>
      <c r="I60" s="1136"/>
      <c r="J60" s="1136"/>
      <c r="K60" s="1136"/>
      <c r="L60" s="1136"/>
      <c r="M60" s="1136"/>
      <c r="N60" s="1136"/>
      <c r="O60" s="1136"/>
      <c r="P60" s="1137"/>
      <c r="Q60" s="1138"/>
      <c r="R60" s="1121"/>
      <c r="S60" s="1121"/>
      <c r="T60" s="1121"/>
      <c r="U60" s="1121"/>
      <c r="V60" s="1121"/>
      <c r="W60" s="1121"/>
      <c r="X60" s="1121"/>
      <c r="Y60" s="1121"/>
      <c r="Z60" s="1121"/>
      <c r="AA60" s="1121"/>
      <c r="AB60" s="1121"/>
      <c r="AC60" s="1121"/>
      <c r="AD60" s="1121"/>
      <c r="AE60" s="1139"/>
      <c r="AF60" s="1117"/>
      <c r="AG60" s="1118"/>
      <c r="AH60" s="1118"/>
      <c r="AI60" s="1118"/>
      <c r="AJ60" s="1119"/>
      <c r="AK60" s="1120"/>
      <c r="AL60" s="1121"/>
      <c r="AM60" s="1121"/>
      <c r="AN60" s="1121"/>
      <c r="AO60" s="1121"/>
      <c r="AP60" s="1121"/>
      <c r="AQ60" s="1121"/>
      <c r="AR60" s="1121"/>
      <c r="AS60" s="1121"/>
      <c r="AT60" s="1121"/>
      <c r="AU60" s="1121"/>
      <c r="AV60" s="1121"/>
      <c r="AW60" s="1121"/>
      <c r="AX60" s="1121"/>
      <c r="AY60" s="1121"/>
      <c r="AZ60" s="1122"/>
      <c r="BA60" s="1122"/>
      <c r="BB60" s="1122"/>
      <c r="BC60" s="1122"/>
      <c r="BD60" s="1122"/>
      <c r="BE60" s="1130"/>
      <c r="BF60" s="1130"/>
      <c r="BG60" s="1130"/>
      <c r="BH60" s="1130"/>
      <c r="BI60" s="1131"/>
      <c r="BJ60" s="254"/>
      <c r="BK60" s="254"/>
      <c r="BL60" s="254"/>
      <c r="BM60" s="254"/>
      <c r="BN60" s="254"/>
      <c r="BO60" s="267"/>
      <c r="BP60" s="267"/>
      <c r="BQ60" s="264">
        <v>54</v>
      </c>
      <c r="BR60" s="265"/>
      <c r="BS60" s="1112"/>
      <c r="BT60" s="1113"/>
      <c r="BU60" s="1113"/>
      <c r="BV60" s="1113"/>
      <c r="BW60" s="1113"/>
      <c r="BX60" s="1113"/>
      <c r="BY60" s="1113"/>
      <c r="BZ60" s="1113"/>
      <c r="CA60" s="1113"/>
      <c r="CB60" s="1113"/>
      <c r="CC60" s="1113"/>
      <c r="CD60" s="1113"/>
      <c r="CE60" s="1113"/>
      <c r="CF60" s="1113"/>
      <c r="CG60" s="1114"/>
      <c r="CH60" s="1087"/>
      <c r="CI60" s="1088"/>
      <c r="CJ60" s="1088"/>
      <c r="CK60" s="1088"/>
      <c r="CL60" s="1089"/>
      <c r="CM60" s="1087"/>
      <c r="CN60" s="1088"/>
      <c r="CO60" s="1088"/>
      <c r="CP60" s="1088"/>
      <c r="CQ60" s="1089"/>
      <c r="CR60" s="1087"/>
      <c r="CS60" s="1088"/>
      <c r="CT60" s="1088"/>
      <c r="CU60" s="1088"/>
      <c r="CV60" s="1089"/>
      <c r="CW60" s="1087"/>
      <c r="CX60" s="1088"/>
      <c r="CY60" s="1088"/>
      <c r="CZ60" s="1088"/>
      <c r="DA60" s="1089"/>
      <c r="DB60" s="1087"/>
      <c r="DC60" s="1088"/>
      <c r="DD60" s="1088"/>
      <c r="DE60" s="1088"/>
      <c r="DF60" s="1089"/>
      <c r="DG60" s="1087"/>
      <c r="DH60" s="1088"/>
      <c r="DI60" s="1088"/>
      <c r="DJ60" s="1088"/>
      <c r="DK60" s="1089"/>
      <c r="DL60" s="1087"/>
      <c r="DM60" s="1088"/>
      <c r="DN60" s="1088"/>
      <c r="DO60" s="1088"/>
      <c r="DP60" s="1089"/>
      <c r="DQ60" s="1087"/>
      <c r="DR60" s="1088"/>
      <c r="DS60" s="1088"/>
      <c r="DT60" s="1088"/>
      <c r="DU60" s="1089"/>
      <c r="DV60" s="1090"/>
      <c r="DW60" s="1091"/>
      <c r="DX60" s="1091"/>
      <c r="DY60" s="1091"/>
      <c r="DZ60" s="1092"/>
      <c r="EA60" s="248"/>
    </row>
    <row r="61" spans="1:131" s="249" customFormat="1" ht="26.25" customHeight="1" thickBot="1" x14ac:dyDescent="0.2">
      <c r="A61" s="263">
        <v>34</v>
      </c>
      <c r="B61" s="1135"/>
      <c r="C61" s="1136"/>
      <c r="D61" s="1136"/>
      <c r="E61" s="1136"/>
      <c r="F61" s="1136"/>
      <c r="G61" s="1136"/>
      <c r="H61" s="1136"/>
      <c r="I61" s="1136"/>
      <c r="J61" s="1136"/>
      <c r="K61" s="1136"/>
      <c r="L61" s="1136"/>
      <c r="M61" s="1136"/>
      <c r="N61" s="1136"/>
      <c r="O61" s="1136"/>
      <c r="P61" s="1137"/>
      <c r="Q61" s="1138"/>
      <c r="R61" s="1121"/>
      <c r="S61" s="1121"/>
      <c r="T61" s="1121"/>
      <c r="U61" s="1121"/>
      <c r="V61" s="1121"/>
      <c r="W61" s="1121"/>
      <c r="X61" s="1121"/>
      <c r="Y61" s="1121"/>
      <c r="Z61" s="1121"/>
      <c r="AA61" s="1121"/>
      <c r="AB61" s="1121"/>
      <c r="AC61" s="1121"/>
      <c r="AD61" s="1121"/>
      <c r="AE61" s="1139"/>
      <c r="AF61" s="1117"/>
      <c r="AG61" s="1118"/>
      <c r="AH61" s="1118"/>
      <c r="AI61" s="1118"/>
      <c r="AJ61" s="1119"/>
      <c r="AK61" s="1120"/>
      <c r="AL61" s="1121"/>
      <c r="AM61" s="1121"/>
      <c r="AN61" s="1121"/>
      <c r="AO61" s="1121"/>
      <c r="AP61" s="1121"/>
      <c r="AQ61" s="1121"/>
      <c r="AR61" s="1121"/>
      <c r="AS61" s="1121"/>
      <c r="AT61" s="1121"/>
      <c r="AU61" s="1121"/>
      <c r="AV61" s="1121"/>
      <c r="AW61" s="1121"/>
      <c r="AX61" s="1121"/>
      <c r="AY61" s="1121"/>
      <c r="AZ61" s="1122"/>
      <c r="BA61" s="1122"/>
      <c r="BB61" s="1122"/>
      <c r="BC61" s="1122"/>
      <c r="BD61" s="1122"/>
      <c r="BE61" s="1130"/>
      <c r="BF61" s="1130"/>
      <c r="BG61" s="1130"/>
      <c r="BH61" s="1130"/>
      <c r="BI61" s="1131"/>
      <c r="BJ61" s="254"/>
      <c r="BK61" s="254"/>
      <c r="BL61" s="254"/>
      <c r="BM61" s="254"/>
      <c r="BN61" s="254"/>
      <c r="BO61" s="267"/>
      <c r="BP61" s="267"/>
      <c r="BQ61" s="264">
        <v>55</v>
      </c>
      <c r="BR61" s="265"/>
      <c r="BS61" s="1112"/>
      <c r="BT61" s="1113"/>
      <c r="BU61" s="1113"/>
      <c r="BV61" s="1113"/>
      <c r="BW61" s="1113"/>
      <c r="BX61" s="1113"/>
      <c r="BY61" s="1113"/>
      <c r="BZ61" s="1113"/>
      <c r="CA61" s="1113"/>
      <c r="CB61" s="1113"/>
      <c r="CC61" s="1113"/>
      <c r="CD61" s="1113"/>
      <c r="CE61" s="1113"/>
      <c r="CF61" s="1113"/>
      <c r="CG61" s="1114"/>
      <c r="CH61" s="1087"/>
      <c r="CI61" s="1088"/>
      <c r="CJ61" s="1088"/>
      <c r="CK61" s="1088"/>
      <c r="CL61" s="1089"/>
      <c r="CM61" s="1087"/>
      <c r="CN61" s="1088"/>
      <c r="CO61" s="1088"/>
      <c r="CP61" s="1088"/>
      <c r="CQ61" s="1089"/>
      <c r="CR61" s="1087"/>
      <c r="CS61" s="1088"/>
      <c r="CT61" s="1088"/>
      <c r="CU61" s="1088"/>
      <c r="CV61" s="1089"/>
      <c r="CW61" s="1087"/>
      <c r="CX61" s="1088"/>
      <c r="CY61" s="1088"/>
      <c r="CZ61" s="1088"/>
      <c r="DA61" s="1089"/>
      <c r="DB61" s="1087"/>
      <c r="DC61" s="1088"/>
      <c r="DD61" s="1088"/>
      <c r="DE61" s="1088"/>
      <c r="DF61" s="1089"/>
      <c r="DG61" s="1087"/>
      <c r="DH61" s="1088"/>
      <c r="DI61" s="1088"/>
      <c r="DJ61" s="1088"/>
      <c r="DK61" s="1089"/>
      <c r="DL61" s="1087"/>
      <c r="DM61" s="1088"/>
      <c r="DN61" s="1088"/>
      <c r="DO61" s="1088"/>
      <c r="DP61" s="1089"/>
      <c r="DQ61" s="1087"/>
      <c r="DR61" s="1088"/>
      <c r="DS61" s="1088"/>
      <c r="DT61" s="1088"/>
      <c r="DU61" s="1089"/>
      <c r="DV61" s="1090"/>
      <c r="DW61" s="1091"/>
      <c r="DX61" s="1091"/>
      <c r="DY61" s="1091"/>
      <c r="DZ61" s="1092"/>
      <c r="EA61" s="248"/>
    </row>
    <row r="62" spans="1:131" s="249" customFormat="1" ht="26.25" customHeight="1" x14ac:dyDescent="0.15">
      <c r="A62" s="263">
        <v>35</v>
      </c>
      <c r="B62" s="1135"/>
      <c r="C62" s="1136"/>
      <c r="D62" s="1136"/>
      <c r="E62" s="1136"/>
      <c r="F62" s="1136"/>
      <c r="G62" s="1136"/>
      <c r="H62" s="1136"/>
      <c r="I62" s="1136"/>
      <c r="J62" s="1136"/>
      <c r="K62" s="1136"/>
      <c r="L62" s="1136"/>
      <c r="M62" s="1136"/>
      <c r="N62" s="1136"/>
      <c r="O62" s="1136"/>
      <c r="P62" s="1137"/>
      <c r="Q62" s="1138"/>
      <c r="R62" s="1121"/>
      <c r="S62" s="1121"/>
      <c r="T62" s="1121"/>
      <c r="U62" s="1121"/>
      <c r="V62" s="1121"/>
      <c r="W62" s="1121"/>
      <c r="X62" s="1121"/>
      <c r="Y62" s="1121"/>
      <c r="Z62" s="1121"/>
      <c r="AA62" s="1121"/>
      <c r="AB62" s="1121"/>
      <c r="AC62" s="1121"/>
      <c r="AD62" s="1121"/>
      <c r="AE62" s="1139"/>
      <c r="AF62" s="1117"/>
      <c r="AG62" s="1118"/>
      <c r="AH62" s="1118"/>
      <c r="AI62" s="1118"/>
      <c r="AJ62" s="1119"/>
      <c r="AK62" s="1120"/>
      <c r="AL62" s="1121"/>
      <c r="AM62" s="1121"/>
      <c r="AN62" s="1121"/>
      <c r="AO62" s="1121"/>
      <c r="AP62" s="1121"/>
      <c r="AQ62" s="1121"/>
      <c r="AR62" s="1121"/>
      <c r="AS62" s="1121"/>
      <c r="AT62" s="1121"/>
      <c r="AU62" s="1121"/>
      <c r="AV62" s="1121"/>
      <c r="AW62" s="1121"/>
      <c r="AX62" s="1121"/>
      <c r="AY62" s="1121"/>
      <c r="AZ62" s="1122"/>
      <c r="BA62" s="1122"/>
      <c r="BB62" s="1122"/>
      <c r="BC62" s="1122"/>
      <c r="BD62" s="1122"/>
      <c r="BE62" s="1130"/>
      <c r="BF62" s="1130"/>
      <c r="BG62" s="1130"/>
      <c r="BH62" s="1130"/>
      <c r="BI62" s="1131"/>
      <c r="BJ62" s="1132" t="s">
        <v>415</v>
      </c>
      <c r="BK62" s="1133"/>
      <c r="BL62" s="1133"/>
      <c r="BM62" s="1133"/>
      <c r="BN62" s="1134"/>
      <c r="BO62" s="267"/>
      <c r="BP62" s="267"/>
      <c r="BQ62" s="264">
        <v>56</v>
      </c>
      <c r="BR62" s="265"/>
      <c r="BS62" s="1112"/>
      <c r="BT62" s="1113"/>
      <c r="BU62" s="1113"/>
      <c r="BV62" s="1113"/>
      <c r="BW62" s="1113"/>
      <c r="BX62" s="1113"/>
      <c r="BY62" s="1113"/>
      <c r="BZ62" s="1113"/>
      <c r="CA62" s="1113"/>
      <c r="CB62" s="1113"/>
      <c r="CC62" s="1113"/>
      <c r="CD62" s="1113"/>
      <c r="CE62" s="1113"/>
      <c r="CF62" s="1113"/>
      <c r="CG62" s="1114"/>
      <c r="CH62" s="1087"/>
      <c r="CI62" s="1088"/>
      <c r="CJ62" s="1088"/>
      <c r="CK62" s="1088"/>
      <c r="CL62" s="1089"/>
      <c r="CM62" s="1087"/>
      <c r="CN62" s="1088"/>
      <c r="CO62" s="1088"/>
      <c r="CP62" s="1088"/>
      <c r="CQ62" s="1089"/>
      <c r="CR62" s="1087"/>
      <c r="CS62" s="1088"/>
      <c r="CT62" s="1088"/>
      <c r="CU62" s="1088"/>
      <c r="CV62" s="1089"/>
      <c r="CW62" s="1087"/>
      <c r="CX62" s="1088"/>
      <c r="CY62" s="1088"/>
      <c r="CZ62" s="1088"/>
      <c r="DA62" s="1089"/>
      <c r="DB62" s="1087"/>
      <c r="DC62" s="1088"/>
      <c r="DD62" s="1088"/>
      <c r="DE62" s="1088"/>
      <c r="DF62" s="1089"/>
      <c r="DG62" s="1087"/>
      <c r="DH62" s="1088"/>
      <c r="DI62" s="1088"/>
      <c r="DJ62" s="1088"/>
      <c r="DK62" s="1089"/>
      <c r="DL62" s="1087"/>
      <c r="DM62" s="1088"/>
      <c r="DN62" s="1088"/>
      <c r="DO62" s="1088"/>
      <c r="DP62" s="1089"/>
      <c r="DQ62" s="1087"/>
      <c r="DR62" s="1088"/>
      <c r="DS62" s="1088"/>
      <c r="DT62" s="1088"/>
      <c r="DU62" s="1089"/>
      <c r="DV62" s="1090"/>
      <c r="DW62" s="1091"/>
      <c r="DX62" s="1091"/>
      <c r="DY62" s="1091"/>
      <c r="DZ62" s="1092"/>
      <c r="EA62" s="248"/>
    </row>
    <row r="63" spans="1:131" s="249" customFormat="1" ht="26.25" customHeight="1" thickBot="1" x14ac:dyDescent="0.2">
      <c r="A63" s="266" t="s">
        <v>392</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6"/>
      <c r="AF63" s="1127">
        <v>802</v>
      </c>
      <c r="AG63" s="1054"/>
      <c r="AH63" s="1054"/>
      <c r="AI63" s="1054"/>
      <c r="AJ63" s="1128"/>
      <c r="AK63" s="1129"/>
      <c r="AL63" s="1058"/>
      <c r="AM63" s="1058"/>
      <c r="AN63" s="1058"/>
      <c r="AO63" s="1058"/>
      <c r="AP63" s="1054">
        <v>3500</v>
      </c>
      <c r="AQ63" s="1054"/>
      <c r="AR63" s="1054"/>
      <c r="AS63" s="1054"/>
      <c r="AT63" s="1054"/>
      <c r="AU63" s="1054">
        <v>849</v>
      </c>
      <c r="AV63" s="1054"/>
      <c r="AW63" s="1054"/>
      <c r="AX63" s="1054"/>
      <c r="AY63" s="1054"/>
      <c r="AZ63" s="1123"/>
      <c r="BA63" s="1123"/>
      <c r="BB63" s="1123"/>
      <c r="BC63" s="1123"/>
      <c r="BD63" s="1123"/>
      <c r="BE63" s="1055"/>
      <c r="BF63" s="1055"/>
      <c r="BG63" s="1055"/>
      <c r="BH63" s="1055"/>
      <c r="BI63" s="1056"/>
      <c r="BJ63" s="1124" t="s">
        <v>417</v>
      </c>
      <c r="BK63" s="1046"/>
      <c r="BL63" s="1046"/>
      <c r="BM63" s="1046"/>
      <c r="BN63" s="1125"/>
      <c r="BO63" s="267"/>
      <c r="BP63" s="267"/>
      <c r="BQ63" s="264">
        <v>57</v>
      </c>
      <c r="BR63" s="265"/>
      <c r="BS63" s="1112"/>
      <c r="BT63" s="1113"/>
      <c r="BU63" s="1113"/>
      <c r="BV63" s="1113"/>
      <c r="BW63" s="1113"/>
      <c r="BX63" s="1113"/>
      <c r="BY63" s="1113"/>
      <c r="BZ63" s="1113"/>
      <c r="CA63" s="1113"/>
      <c r="CB63" s="1113"/>
      <c r="CC63" s="1113"/>
      <c r="CD63" s="1113"/>
      <c r="CE63" s="1113"/>
      <c r="CF63" s="1113"/>
      <c r="CG63" s="1114"/>
      <c r="CH63" s="1087"/>
      <c r="CI63" s="1088"/>
      <c r="CJ63" s="1088"/>
      <c r="CK63" s="1088"/>
      <c r="CL63" s="1089"/>
      <c r="CM63" s="1087"/>
      <c r="CN63" s="1088"/>
      <c r="CO63" s="1088"/>
      <c r="CP63" s="1088"/>
      <c r="CQ63" s="1089"/>
      <c r="CR63" s="1087"/>
      <c r="CS63" s="1088"/>
      <c r="CT63" s="1088"/>
      <c r="CU63" s="1088"/>
      <c r="CV63" s="1089"/>
      <c r="CW63" s="1087"/>
      <c r="CX63" s="1088"/>
      <c r="CY63" s="1088"/>
      <c r="CZ63" s="1088"/>
      <c r="DA63" s="1089"/>
      <c r="DB63" s="1087"/>
      <c r="DC63" s="1088"/>
      <c r="DD63" s="1088"/>
      <c r="DE63" s="1088"/>
      <c r="DF63" s="1089"/>
      <c r="DG63" s="1087"/>
      <c r="DH63" s="1088"/>
      <c r="DI63" s="1088"/>
      <c r="DJ63" s="1088"/>
      <c r="DK63" s="1089"/>
      <c r="DL63" s="1087"/>
      <c r="DM63" s="1088"/>
      <c r="DN63" s="1088"/>
      <c r="DO63" s="1088"/>
      <c r="DP63" s="1089"/>
      <c r="DQ63" s="1087"/>
      <c r="DR63" s="1088"/>
      <c r="DS63" s="1088"/>
      <c r="DT63" s="1088"/>
      <c r="DU63" s="1089"/>
      <c r="DV63" s="1090"/>
      <c r="DW63" s="1091"/>
      <c r="DX63" s="1091"/>
      <c r="DY63" s="1091"/>
      <c r="DZ63" s="109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2"/>
      <c r="BT64" s="1113"/>
      <c r="BU64" s="1113"/>
      <c r="BV64" s="1113"/>
      <c r="BW64" s="1113"/>
      <c r="BX64" s="1113"/>
      <c r="BY64" s="1113"/>
      <c r="BZ64" s="1113"/>
      <c r="CA64" s="1113"/>
      <c r="CB64" s="1113"/>
      <c r="CC64" s="1113"/>
      <c r="CD64" s="1113"/>
      <c r="CE64" s="1113"/>
      <c r="CF64" s="1113"/>
      <c r="CG64" s="1114"/>
      <c r="CH64" s="1087"/>
      <c r="CI64" s="1088"/>
      <c r="CJ64" s="1088"/>
      <c r="CK64" s="1088"/>
      <c r="CL64" s="1089"/>
      <c r="CM64" s="1087"/>
      <c r="CN64" s="1088"/>
      <c r="CO64" s="1088"/>
      <c r="CP64" s="1088"/>
      <c r="CQ64" s="1089"/>
      <c r="CR64" s="1087"/>
      <c r="CS64" s="1088"/>
      <c r="CT64" s="1088"/>
      <c r="CU64" s="1088"/>
      <c r="CV64" s="1089"/>
      <c r="CW64" s="1087"/>
      <c r="CX64" s="1088"/>
      <c r="CY64" s="1088"/>
      <c r="CZ64" s="1088"/>
      <c r="DA64" s="1089"/>
      <c r="DB64" s="1087"/>
      <c r="DC64" s="1088"/>
      <c r="DD64" s="1088"/>
      <c r="DE64" s="1088"/>
      <c r="DF64" s="1089"/>
      <c r="DG64" s="1087"/>
      <c r="DH64" s="1088"/>
      <c r="DI64" s="1088"/>
      <c r="DJ64" s="1088"/>
      <c r="DK64" s="1089"/>
      <c r="DL64" s="1087"/>
      <c r="DM64" s="1088"/>
      <c r="DN64" s="1088"/>
      <c r="DO64" s="1088"/>
      <c r="DP64" s="1089"/>
      <c r="DQ64" s="1087"/>
      <c r="DR64" s="1088"/>
      <c r="DS64" s="1088"/>
      <c r="DT64" s="1088"/>
      <c r="DU64" s="1089"/>
      <c r="DV64" s="1090"/>
      <c r="DW64" s="1091"/>
      <c r="DX64" s="1091"/>
      <c r="DY64" s="1091"/>
      <c r="DZ64" s="109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2"/>
      <c r="BT65" s="1113"/>
      <c r="BU65" s="1113"/>
      <c r="BV65" s="1113"/>
      <c r="BW65" s="1113"/>
      <c r="BX65" s="1113"/>
      <c r="BY65" s="1113"/>
      <c r="BZ65" s="1113"/>
      <c r="CA65" s="1113"/>
      <c r="CB65" s="1113"/>
      <c r="CC65" s="1113"/>
      <c r="CD65" s="1113"/>
      <c r="CE65" s="1113"/>
      <c r="CF65" s="1113"/>
      <c r="CG65" s="1114"/>
      <c r="CH65" s="1087"/>
      <c r="CI65" s="1088"/>
      <c r="CJ65" s="1088"/>
      <c r="CK65" s="1088"/>
      <c r="CL65" s="1089"/>
      <c r="CM65" s="1087"/>
      <c r="CN65" s="1088"/>
      <c r="CO65" s="1088"/>
      <c r="CP65" s="1088"/>
      <c r="CQ65" s="1089"/>
      <c r="CR65" s="1087"/>
      <c r="CS65" s="1088"/>
      <c r="CT65" s="1088"/>
      <c r="CU65" s="1088"/>
      <c r="CV65" s="1089"/>
      <c r="CW65" s="1087"/>
      <c r="CX65" s="1088"/>
      <c r="CY65" s="1088"/>
      <c r="CZ65" s="1088"/>
      <c r="DA65" s="1089"/>
      <c r="DB65" s="1087"/>
      <c r="DC65" s="1088"/>
      <c r="DD65" s="1088"/>
      <c r="DE65" s="1088"/>
      <c r="DF65" s="1089"/>
      <c r="DG65" s="1087"/>
      <c r="DH65" s="1088"/>
      <c r="DI65" s="1088"/>
      <c r="DJ65" s="1088"/>
      <c r="DK65" s="1089"/>
      <c r="DL65" s="1087"/>
      <c r="DM65" s="1088"/>
      <c r="DN65" s="1088"/>
      <c r="DO65" s="1088"/>
      <c r="DP65" s="1089"/>
      <c r="DQ65" s="1087"/>
      <c r="DR65" s="1088"/>
      <c r="DS65" s="1088"/>
      <c r="DT65" s="1088"/>
      <c r="DU65" s="1089"/>
      <c r="DV65" s="1090"/>
      <c r="DW65" s="1091"/>
      <c r="DX65" s="1091"/>
      <c r="DY65" s="1091"/>
      <c r="DZ65" s="1092"/>
      <c r="EA65" s="248"/>
    </row>
    <row r="66" spans="1:131" s="249" customFormat="1" ht="26.25" customHeight="1" x14ac:dyDescent="0.15">
      <c r="A66" s="1093" t="s">
        <v>419</v>
      </c>
      <c r="B66" s="1094"/>
      <c r="C66" s="1094"/>
      <c r="D66" s="1094"/>
      <c r="E66" s="1094"/>
      <c r="F66" s="1094"/>
      <c r="G66" s="1094"/>
      <c r="H66" s="1094"/>
      <c r="I66" s="1094"/>
      <c r="J66" s="1094"/>
      <c r="K66" s="1094"/>
      <c r="L66" s="1094"/>
      <c r="M66" s="1094"/>
      <c r="N66" s="1094"/>
      <c r="O66" s="1094"/>
      <c r="P66" s="1095"/>
      <c r="Q66" s="1099" t="s">
        <v>420</v>
      </c>
      <c r="R66" s="1100"/>
      <c r="S66" s="1100"/>
      <c r="T66" s="1100"/>
      <c r="U66" s="1101"/>
      <c r="V66" s="1099" t="s">
        <v>421</v>
      </c>
      <c r="W66" s="1100"/>
      <c r="X66" s="1100"/>
      <c r="Y66" s="1100"/>
      <c r="Z66" s="1101"/>
      <c r="AA66" s="1099" t="s">
        <v>422</v>
      </c>
      <c r="AB66" s="1100"/>
      <c r="AC66" s="1100"/>
      <c r="AD66" s="1100"/>
      <c r="AE66" s="1101"/>
      <c r="AF66" s="1105" t="s">
        <v>423</v>
      </c>
      <c r="AG66" s="1106"/>
      <c r="AH66" s="1106"/>
      <c r="AI66" s="1106"/>
      <c r="AJ66" s="1107"/>
      <c r="AK66" s="1099" t="s">
        <v>400</v>
      </c>
      <c r="AL66" s="1094"/>
      <c r="AM66" s="1094"/>
      <c r="AN66" s="1094"/>
      <c r="AO66" s="1095"/>
      <c r="AP66" s="1099" t="s">
        <v>424</v>
      </c>
      <c r="AQ66" s="1100"/>
      <c r="AR66" s="1100"/>
      <c r="AS66" s="1100"/>
      <c r="AT66" s="1101"/>
      <c r="AU66" s="1099" t="s">
        <v>425</v>
      </c>
      <c r="AV66" s="1100"/>
      <c r="AW66" s="1100"/>
      <c r="AX66" s="1100"/>
      <c r="AY66" s="1101"/>
      <c r="AZ66" s="1099" t="s">
        <v>380</v>
      </c>
      <c r="BA66" s="1100"/>
      <c r="BB66" s="1100"/>
      <c r="BC66" s="1100"/>
      <c r="BD66" s="1115"/>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6"/>
      <c r="B67" s="1097"/>
      <c r="C67" s="1097"/>
      <c r="D67" s="1097"/>
      <c r="E67" s="1097"/>
      <c r="F67" s="1097"/>
      <c r="G67" s="1097"/>
      <c r="H67" s="1097"/>
      <c r="I67" s="1097"/>
      <c r="J67" s="1097"/>
      <c r="K67" s="1097"/>
      <c r="L67" s="1097"/>
      <c r="M67" s="1097"/>
      <c r="N67" s="1097"/>
      <c r="O67" s="1097"/>
      <c r="P67" s="1098"/>
      <c r="Q67" s="1102"/>
      <c r="R67" s="1103"/>
      <c r="S67" s="1103"/>
      <c r="T67" s="1103"/>
      <c r="U67" s="1104"/>
      <c r="V67" s="1102"/>
      <c r="W67" s="1103"/>
      <c r="X67" s="1103"/>
      <c r="Y67" s="1103"/>
      <c r="Z67" s="1104"/>
      <c r="AA67" s="1102"/>
      <c r="AB67" s="1103"/>
      <c r="AC67" s="1103"/>
      <c r="AD67" s="1103"/>
      <c r="AE67" s="1104"/>
      <c r="AF67" s="1108"/>
      <c r="AG67" s="1109"/>
      <c r="AH67" s="1109"/>
      <c r="AI67" s="1109"/>
      <c r="AJ67" s="1110"/>
      <c r="AK67" s="1111"/>
      <c r="AL67" s="1097"/>
      <c r="AM67" s="1097"/>
      <c r="AN67" s="1097"/>
      <c r="AO67" s="1098"/>
      <c r="AP67" s="1102"/>
      <c r="AQ67" s="1103"/>
      <c r="AR67" s="1103"/>
      <c r="AS67" s="1103"/>
      <c r="AT67" s="1104"/>
      <c r="AU67" s="1102"/>
      <c r="AV67" s="1103"/>
      <c r="AW67" s="1103"/>
      <c r="AX67" s="1103"/>
      <c r="AY67" s="1104"/>
      <c r="AZ67" s="1102"/>
      <c r="BA67" s="1103"/>
      <c r="BB67" s="1103"/>
      <c r="BC67" s="1103"/>
      <c r="BD67" s="1116"/>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591</v>
      </c>
      <c r="C68" s="1081"/>
      <c r="D68" s="1081"/>
      <c r="E68" s="1081"/>
      <c r="F68" s="1081"/>
      <c r="G68" s="1081"/>
      <c r="H68" s="1081"/>
      <c r="I68" s="1081"/>
      <c r="J68" s="1081"/>
      <c r="K68" s="1081"/>
      <c r="L68" s="1081"/>
      <c r="M68" s="1081"/>
      <c r="N68" s="1081"/>
      <c r="O68" s="1081"/>
      <c r="P68" s="1082"/>
      <c r="Q68" s="1083">
        <v>4</v>
      </c>
      <c r="R68" s="1084"/>
      <c r="S68" s="1084"/>
      <c r="T68" s="1084"/>
      <c r="U68" s="1085"/>
      <c r="V68" s="1086">
        <v>3</v>
      </c>
      <c r="W68" s="1084"/>
      <c r="X68" s="1084"/>
      <c r="Y68" s="1084"/>
      <c r="Z68" s="1085"/>
      <c r="AA68" s="1086">
        <v>1</v>
      </c>
      <c r="AB68" s="1084"/>
      <c r="AC68" s="1084"/>
      <c r="AD68" s="1084"/>
      <c r="AE68" s="1085"/>
      <c r="AF68" s="1086">
        <v>1</v>
      </c>
      <c r="AG68" s="1084"/>
      <c r="AH68" s="1084"/>
      <c r="AI68" s="1084"/>
      <c r="AJ68" s="1085"/>
      <c r="AK68" s="1086" t="s">
        <v>524</v>
      </c>
      <c r="AL68" s="1084"/>
      <c r="AM68" s="1084"/>
      <c r="AN68" s="1084"/>
      <c r="AO68" s="1085"/>
      <c r="AP68" s="1077" t="s">
        <v>524</v>
      </c>
      <c r="AQ68" s="1077"/>
      <c r="AR68" s="1077"/>
      <c r="AS68" s="1077"/>
      <c r="AT68" s="1077"/>
      <c r="AU68" s="1077" t="s">
        <v>524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592</v>
      </c>
      <c r="C69" s="1070"/>
      <c r="D69" s="1070"/>
      <c r="E69" s="1070"/>
      <c r="F69" s="1070"/>
      <c r="G69" s="1070"/>
      <c r="H69" s="1070"/>
      <c r="I69" s="1070"/>
      <c r="J69" s="1070"/>
      <c r="K69" s="1070"/>
      <c r="L69" s="1070"/>
      <c r="M69" s="1070"/>
      <c r="N69" s="1070"/>
      <c r="O69" s="1070"/>
      <c r="P69" s="1071"/>
      <c r="Q69" s="1073">
        <v>4669</v>
      </c>
      <c r="R69" s="1074"/>
      <c r="S69" s="1074"/>
      <c r="T69" s="1074"/>
      <c r="U69" s="1075"/>
      <c r="V69" s="1076">
        <v>4084</v>
      </c>
      <c r="W69" s="1074"/>
      <c r="X69" s="1074"/>
      <c r="Y69" s="1074"/>
      <c r="Z69" s="1075"/>
      <c r="AA69" s="1076">
        <v>585</v>
      </c>
      <c r="AB69" s="1074"/>
      <c r="AC69" s="1074"/>
      <c r="AD69" s="1074"/>
      <c r="AE69" s="1075"/>
      <c r="AF69" s="1076">
        <v>585</v>
      </c>
      <c r="AG69" s="1074"/>
      <c r="AH69" s="1074"/>
      <c r="AI69" s="1074"/>
      <c r="AJ69" s="1075"/>
      <c r="AK69" s="1076">
        <v>100</v>
      </c>
      <c r="AL69" s="1074"/>
      <c r="AM69" s="1074"/>
      <c r="AN69" s="1074"/>
      <c r="AO69" s="1075"/>
      <c r="AP69" s="1066" t="s">
        <v>524</v>
      </c>
      <c r="AQ69" s="1066"/>
      <c r="AR69" s="1066"/>
      <c r="AS69" s="1066"/>
      <c r="AT69" s="1066"/>
      <c r="AU69" s="1066" t="s">
        <v>524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593</v>
      </c>
      <c r="C70" s="1070"/>
      <c r="D70" s="1070"/>
      <c r="E70" s="1070"/>
      <c r="F70" s="1070"/>
      <c r="G70" s="1070"/>
      <c r="H70" s="1070"/>
      <c r="I70" s="1070"/>
      <c r="J70" s="1070"/>
      <c r="K70" s="1070"/>
      <c r="L70" s="1070"/>
      <c r="M70" s="1070"/>
      <c r="N70" s="1070"/>
      <c r="O70" s="1070"/>
      <c r="P70" s="1071"/>
      <c r="Q70" s="1072">
        <v>561</v>
      </c>
      <c r="R70" s="1066"/>
      <c r="S70" s="1066"/>
      <c r="T70" s="1066"/>
      <c r="U70" s="1066"/>
      <c r="V70" s="1066">
        <v>559</v>
      </c>
      <c r="W70" s="1066"/>
      <c r="X70" s="1066"/>
      <c r="Y70" s="1066"/>
      <c r="Z70" s="1066"/>
      <c r="AA70" s="1066">
        <v>2</v>
      </c>
      <c r="AB70" s="1066"/>
      <c r="AC70" s="1066"/>
      <c r="AD70" s="1066"/>
      <c r="AE70" s="1066"/>
      <c r="AF70" s="1066">
        <v>2</v>
      </c>
      <c r="AG70" s="1066"/>
      <c r="AH70" s="1066"/>
      <c r="AI70" s="1066"/>
      <c r="AJ70" s="1066"/>
      <c r="AK70" s="1066" t="s">
        <v>524</v>
      </c>
      <c r="AL70" s="1066"/>
      <c r="AM70" s="1066"/>
      <c r="AN70" s="1066"/>
      <c r="AO70" s="1066"/>
      <c r="AP70" s="1066">
        <v>662</v>
      </c>
      <c r="AQ70" s="1066"/>
      <c r="AR70" s="1066"/>
      <c r="AS70" s="1066"/>
      <c r="AT70" s="1066"/>
      <c r="AU70" s="1066">
        <v>189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594</v>
      </c>
      <c r="C71" s="1070"/>
      <c r="D71" s="1070"/>
      <c r="E71" s="1070"/>
      <c r="F71" s="1070"/>
      <c r="G71" s="1070"/>
      <c r="H71" s="1070"/>
      <c r="I71" s="1070"/>
      <c r="J71" s="1070"/>
      <c r="K71" s="1070"/>
      <c r="L71" s="1070"/>
      <c r="M71" s="1070"/>
      <c r="N71" s="1070"/>
      <c r="O71" s="1070"/>
      <c r="P71" s="1071"/>
      <c r="Q71" s="1072">
        <v>1950</v>
      </c>
      <c r="R71" s="1066"/>
      <c r="S71" s="1066"/>
      <c r="T71" s="1066"/>
      <c r="U71" s="1066"/>
      <c r="V71" s="1066">
        <v>1930</v>
      </c>
      <c r="W71" s="1066"/>
      <c r="X71" s="1066"/>
      <c r="Y71" s="1066"/>
      <c r="Z71" s="1066"/>
      <c r="AA71" s="1066">
        <v>20</v>
      </c>
      <c r="AB71" s="1066"/>
      <c r="AC71" s="1066"/>
      <c r="AD71" s="1066"/>
      <c r="AE71" s="1066"/>
      <c r="AF71" s="1066">
        <v>20</v>
      </c>
      <c r="AG71" s="1066"/>
      <c r="AH71" s="1066"/>
      <c r="AI71" s="1066"/>
      <c r="AJ71" s="1066"/>
      <c r="AK71" s="1066" t="s">
        <v>524</v>
      </c>
      <c r="AL71" s="1066"/>
      <c r="AM71" s="1066"/>
      <c r="AN71" s="1066"/>
      <c r="AO71" s="1066"/>
      <c r="AP71" s="1066" t="s">
        <v>524</v>
      </c>
      <c r="AQ71" s="1066"/>
      <c r="AR71" s="1066"/>
      <c r="AS71" s="1066"/>
      <c r="AT71" s="1066"/>
      <c r="AU71" s="1066" t="s">
        <v>524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595</v>
      </c>
      <c r="C72" s="1070"/>
      <c r="D72" s="1070"/>
      <c r="E72" s="1070"/>
      <c r="F72" s="1070"/>
      <c r="G72" s="1070"/>
      <c r="H72" s="1070"/>
      <c r="I72" s="1070"/>
      <c r="J72" s="1070"/>
      <c r="K72" s="1070"/>
      <c r="L72" s="1070"/>
      <c r="M72" s="1070"/>
      <c r="N72" s="1070"/>
      <c r="O72" s="1070"/>
      <c r="P72" s="1071"/>
      <c r="Q72" s="1072">
        <v>312</v>
      </c>
      <c r="R72" s="1066"/>
      <c r="S72" s="1066"/>
      <c r="T72" s="1066"/>
      <c r="U72" s="1066"/>
      <c r="V72" s="1066">
        <v>191</v>
      </c>
      <c r="W72" s="1066"/>
      <c r="X72" s="1066"/>
      <c r="Y72" s="1066"/>
      <c r="Z72" s="1066"/>
      <c r="AA72" s="1066">
        <v>121</v>
      </c>
      <c r="AB72" s="1066"/>
      <c r="AC72" s="1066"/>
      <c r="AD72" s="1066"/>
      <c r="AE72" s="1066"/>
      <c r="AF72" s="1066">
        <v>121</v>
      </c>
      <c r="AG72" s="1066"/>
      <c r="AH72" s="1066"/>
      <c r="AI72" s="1066"/>
      <c r="AJ72" s="1066"/>
      <c r="AK72" s="1066">
        <v>57</v>
      </c>
      <c r="AL72" s="1066"/>
      <c r="AM72" s="1066"/>
      <c r="AN72" s="1066"/>
      <c r="AO72" s="1066"/>
      <c r="AP72" s="1066" t="s">
        <v>524</v>
      </c>
      <c r="AQ72" s="1066"/>
      <c r="AR72" s="1066"/>
      <c r="AS72" s="1066"/>
      <c r="AT72" s="1066"/>
      <c r="AU72" s="1066" t="s">
        <v>524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589</v>
      </c>
      <c r="C73" s="1070"/>
      <c r="D73" s="1070"/>
      <c r="E73" s="1070"/>
      <c r="F73" s="1070"/>
      <c r="G73" s="1070"/>
      <c r="H73" s="1070"/>
      <c r="I73" s="1070"/>
      <c r="J73" s="1070"/>
      <c r="K73" s="1070"/>
      <c r="L73" s="1070"/>
      <c r="M73" s="1070"/>
      <c r="N73" s="1070"/>
      <c r="O73" s="1070"/>
      <c r="P73" s="1071"/>
      <c r="Q73" s="1072">
        <v>6959</v>
      </c>
      <c r="R73" s="1066">
        <v>6933</v>
      </c>
      <c r="S73" s="1066">
        <v>6933</v>
      </c>
      <c r="T73" s="1066">
        <v>6933</v>
      </c>
      <c r="U73" s="1066">
        <v>6933</v>
      </c>
      <c r="V73" s="1066">
        <v>6856</v>
      </c>
      <c r="W73" s="1066">
        <v>6850</v>
      </c>
      <c r="X73" s="1066">
        <v>6850</v>
      </c>
      <c r="Y73" s="1066">
        <v>6850</v>
      </c>
      <c r="Z73" s="1066">
        <v>6850</v>
      </c>
      <c r="AA73" s="1066">
        <v>103</v>
      </c>
      <c r="AB73" s="1066">
        <v>82</v>
      </c>
      <c r="AC73" s="1066">
        <v>82</v>
      </c>
      <c r="AD73" s="1066">
        <v>82</v>
      </c>
      <c r="AE73" s="1066">
        <v>82</v>
      </c>
      <c r="AF73" s="1066">
        <v>103</v>
      </c>
      <c r="AG73" s="1066">
        <v>82</v>
      </c>
      <c r="AH73" s="1066">
        <v>82</v>
      </c>
      <c r="AI73" s="1066">
        <v>82</v>
      </c>
      <c r="AJ73" s="1066">
        <v>82</v>
      </c>
      <c r="AK73" s="1066">
        <v>2441</v>
      </c>
      <c r="AL73" s="1066">
        <v>2485</v>
      </c>
      <c r="AM73" s="1066">
        <v>2485</v>
      </c>
      <c r="AN73" s="1066">
        <v>2485</v>
      </c>
      <c r="AO73" s="1066">
        <v>2485</v>
      </c>
      <c r="AP73" s="1066" t="s">
        <v>524</v>
      </c>
      <c r="AQ73" s="1066"/>
      <c r="AR73" s="1066"/>
      <c r="AS73" s="1066"/>
      <c r="AT73" s="1066"/>
      <c r="AU73" s="1066" t="s">
        <v>524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590</v>
      </c>
      <c r="C74" s="1070"/>
      <c r="D74" s="1070"/>
      <c r="E74" s="1070"/>
      <c r="F74" s="1070"/>
      <c r="G74" s="1070"/>
      <c r="H74" s="1070"/>
      <c r="I74" s="1070"/>
      <c r="J74" s="1070"/>
      <c r="K74" s="1070"/>
      <c r="L74" s="1070"/>
      <c r="M74" s="1070"/>
      <c r="N74" s="1070"/>
      <c r="O74" s="1070"/>
      <c r="P74" s="1071"/>
      <c r="Q74" s="1072">
        <v>1424517</v>
      </c>
      <c r="R74" s="1066">
        <v>1385861</v>
      </c>
      <c r="S74" s="1066">
        <v>1385861</v>
      </c>
      <c r="T74" s="1066">
        <v>1385861</v>
      </c>
      <c r="U74" s="1066">
        <v>1385861</v>
      </c>
      <c r="V74" s="1066">
        <v>1354325</v>
      </c>
      <c r="W74" s="1066">
        <v>1346246</v>
      </c>
      <c r="X74" s="1066">
        <v>1346246</v>
      </c>
      <c r="Y74" s="1066">
        <v>1346246</v>
      </c>
      <c r="Z74" s="1066">
        <v>1346246</v>
      </c>
      <c r="AA74" s="1066">
        <v>70191</v>
      </c>
      <c r="AB74" s="1066">
        <v>39615</v>
      </c>
      <c r="AC74" s="1066">
        <v>39615</v>
      </c>
      <c r="AD74" s="1066">
        <v>39615</v>
      </c>
      <c r="AE74" s="1066">
        <v>39615</v>
      </c>
      <c r="AF74" s="1066">
        <v>70191</v>
      </c>
      <c r="AG74" s="1066">
        <v>39615</v>
      </c>
      <c r="AH74" s="1066">
        <v>39615</v>
      </c>
      <c r="AI74" s="1066">
        <v>39615</v>
      </c>
      <c r="AJ74" s="1066">
        <v>39615</v>
      </c>
      <c r="AK74" s="1066">
        <v>20230</v>
      </c>
      <c r="AL74" s="1066">
        <v>13582</v>
      </c>
      <c r="AM74" s="1066">
        <v>13582</v>
      </c>
      <c r="AN74" s="1066">
        <v>13582</v>
      </c>
      <c r="AO74" s="1066">
        <v>13582</v>
      </c>
      <c r="AP74" s="1066" t="s">
        <v>524</v>
      </c>
      <c r="AQ74" s="1066"/>
      <c r="AR74" s="1066"/>
      <c r="AS74" s="1066"/>
      <c r="AT74" s="1066"/>
      <c r="AU74" s="1066" t="s">
        <v>524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229811</v>
      </c>
      <c r="AG88" s="1054"/>
      <c r="AH88" s="1054"/>
      <c r="AI88" s="1054"/>
      <c r="AJ88" s="1054"/>
      <c r="AK88" s="1058"/>
      <c r="AL88" s="1058"/>
      <c r="AM88" s="1058"/>
      <c r="AN88" s="1058"/>
      <c r="AO88" s="1058"/>
      <c r="AP88" s="1054">
        <v>662</v>
      </c>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308</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308</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308</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715750</v>
      </c>
      <c r="AB110" s="982"/>
      <c r="AC110" s="982"/>
      <c r="AD110" s="982"/>
      <c r="AE110" s="983"/>
      <c r="AF110" s="984">
        <v>736061</v>
      </c>
      <c r="AG110" s="982"/>
      <c r="AH110" s="982"/>
      <c r="AI110" s="982"/>
      <c r="AJ110" s="983"/>
      <c r="AK110" s="984">
        <v>726013</v>
      </c>
      <c r="AL110" s="982"/>
      <c r="AM110" s="982"/>
      <c r="AN110" s="982"/>
      <c r="AO110" s="983"/>
      <c r="AP110" s="985">
        <v>22.4</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6822030</v>
      </c>
      <c r="BR110" s="929"/>
      <c r="BS110" s="929"/>
      <c r="BT110" s="929"/>
      <c r="BU110" s="929"/>
      <c r="BV110" s="929">
        <v>6453534</v>
      </c>
      <c r="BW110" s="929"/>
      <c r="BX110" s="929"/>
      <c r="BY110" s="929"/>
      <c r="BZ110" s="929"/>
      <c r="CA110" s="929">
        <v>6464887</v>
      </c>
      <c r="CB110" s="929"/>
      <c r="CC110" s="929"/>
      <c r="CD110" s="929"/>
      <c r="CE110" s="929"/>
      <c r="CF110" s="953">
        <v>199.8</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443</v>
      </c>
      <c r="DM110" s="929"/>
      <c r="DN110" s="929"/>
      <c r="DO110" s="929"/>
      <c r="DP110" s="929"/>
      <c r="DQ110" s="929" t="s">
        <v>443</v>
      </c>
      <c r="DR110" s="929"/>
      <c r="DS110" s="929"/>
      <c r="DT110" s="929"/>
      <c r="DU110" s="929"/>
      <c r="DV110" s="930" t="s">
        <v>443</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445</v>
      </c>
      <c r="AG111" s="1010"/>
      <c r="AH111" s="1010"/>
      <c r="AI111" s="1010"/>
      <c r="AJ111" s="1011"/>
      <c r="AK111" s="1012" t="s">
        <v>443</v>
      </c>
      <c r="AL111" s="1010"/>
      <c r="AM111" s="1010"/>
      <c r="AN111" s="1010"/>
      <c r="AO111" s="1011"/>
      <c r="AP111" s="1013" t="s">
        <v>443</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v>31900</v>
      </c>
      <c r="BR111" s="901"/>
      <c r="BS111" s="901"/>
      <c r="BT111" s="901"/>
      <c r="BU111" s="901"/>
      <c r="BV111" s="901">
        <v>15950</v>
      </c>
      <c r="BW111" s="901"/>
      <c r="BX111" s="901"/>
      <c r="BY111" s="901"/>
      <c r="BZ111" s="901"/>
      <c r="CA111" s="901" t="s">
        <v>443</v>
      </c>
      <c r="CB111" s="901"/>
      <c r="CC111" s="901"/>
      <c r="CD111" s="901"/>
      <c r="CE111" s="901"/>
      <c r="CF111" s="962" t="s">
        <v>443</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445</v>
      </c>
      <c r="DM111" s="901"/>
      <c r="DN111" s="901"/>
      <c r="DO111" s="901"/>
      <c r="DP111" s="901"/>
      <c r="DQ111" s="901" t="s">
        <v>443</v>
      </c>
      <c r="DR111" s="901"/>
      <c r="DS111" s="901"/>
      <c r="DT111" s="901"/>
      <c r="DU111" s="901"/>
      <c r="DV111" s="878" t="s">
        <v>443</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445</v>
      </c>
      <c r="AB112" s="864"/>
      <c r="AC112" s="864"/>
      <c r="AD112" s="864"/>
      <c r="AE112" s="865"/>
      <c r="AF112" s="866" t="s">
        <v>450</v>
      </c>
      <c r="AG112" s="864"/>
      <c r="AH112" s="864"/>
      <c r="AI112" s="864"/>
      <c r="AJ112" s="865"/>
      <c r="AK112" s="866" t="s">
        <v>443</v>
      </c>
      <c r="AL112" s="864"/>
      <c r="AM112" s="864"/>
      <c r="AN112" s="864"/>
      <c r="AO112" s="865"/>
      <c r="AP112" s="911" t="s">
        <v>443</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1220945</v>
      </c>
      <c r="BR112" s="901"/>
      <c r="BS112" s="901"/>
      <c r="BT112" s="901"/>
      <c r="BU112" s="901"/>
      <c r="BV112" s="901">
        <v>1170976</v>
      </c>
      <c r="BW112" s="901"/>
      <c r="BX112" s="901"/>
      <c r="BY112" s="901"/>
      <c r="BZ112" s="901"/>
      <c r="CA112" s="901">
        <v>1190990</v>
      </c>
      <c r="CB112" s="901"/>
      <c r="CC112" s="901"/>
      <c r="CD112" s="901"/>
      <c r="CE112" s="901"/>
      <c r="CF112" s="962">
        <v>36.799999999999997</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443</v>
      </c>
      <c r="DM112" s="901"/>
      <c r="DN112" s="901"/>
      <c r="DO112" s="901"/>
      <c r="DP112" s="901"/>
      <c r="DQ112" s="901" t="s">
        <v>445</v>
      </c>
      <c r="DR112" s="901"/>
      <c r="DS112" s="901"/>
      <c r="DT112" s="901"/>
      <c r="DU112" s="901"/>
      <c r="DV112" s="878" t="s">
        <v>445</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141750</v>
      </c>
      <c r="AB113" s="1010"/>
      <c r="AC113" s="1010"/>
      <c r="AD113" s="1010"/>
      <c r="AE113" s="1011"/>
      <c r="AF113" s="1012">
        <v>137005</v>
      </c>
      <c r="AG113" s="1010"/>
      <c r="AH113" s="1010"/>
      <c r="AI113" s="1010"/>
      <c r="AJ113" s="1011"/>
      <c r="AK113" s="1012">
        <v>150449</v>
      </c>
      <c r="AL113" s="1010"/>
      <c r="AM113" s="1010"/>
      <c r="AN113" s="1010"/>
      <c r="AO113" s="1011"/>
      <c r="AP113" s="1013">
        <v>4.7</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289163</v>
      </c>
      <c r="BR113" s="901"/>
      <c r="BS113" s="901"/>
      <c r="BT113" s="901"/>
      <c r="BU113" s="901"/>
      <c r="BV113" s="901">
        <v>236593</v>
      </c>
      <c r="BW113" s="901"/>
      <c r="BX113" s="901"/>
      <c r="BY113" s="901"/>
      <c r="BZ113" s="901"/>
      <c r="CA113" s="901">
        <v>188726</v>
      </c>
      <c r="CB113" s="901"/>
      <c r="CC113" s="901"/>
      <c r="CD113" s="901"/>
      <c r="CE113" s="901"/>
      <c r="CF113" s="962">
        <v>5.8</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443</v>
      </c>
      <c r="DH113" s="864"/>
      <c r="DI113" s="864"/>
      <c r="DJ113" s="864"/>
      <c r="DK113" s="865"/>
      <c r="DL113" s="866" t="s">
        <v>445</v>
      </c>
      <c r="DM113" s="864"/>
      <c r="DN113" s="864"/>
      <c r="DO113" s="864"/>
      <c r="DP113" s="865"/>
      <c r="DQ113" s="866" t="s">
        <v>443</v>
      </c>
      <c r="DR113" s="864"/>
      <c r="DS113" s="864"/>
      <c r="DT113" s="864"/>
      <c r="DU113" s="865"/>
      <c r="DV113" s="911" t="s">
        <v>450</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55853</v>
      </c>
      <c r="AB114" s="864"/>
      <c r="AC114" s="864"/>
      <c r="AD114" s="864"/>
      <c r="AE114" s="865"/>
      <c r="AF114" s="866">
        <v>55410</v>
      </c>
      <c r="AG114" s="864"/>
      <c r="AH114" s="864"/>
      <c r="AI114" s="864"/>
      <c r="AJ114" s="865"/>
      <c r="AK114" s="866">
        <v>50052</v>
      </c>
      <c r="AL114" s="864"/>
      <c r="AM114" s="864"/>
      <c r="AN114" s="864"/>
      <c r="AO114" s="865"/>
      <c r="AP114" s="911">
        <v>1.5</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1155271</v>
      </c>
      <c r="BR114" s="901"/>
      <c r="BS114" s="901"/>
      <c r="BT114" s="901"/>
      <c r="BU114" s="901"/>
      <c r="BV114" s="901">
        <v>1227530</v>
      </c>
      <c r="BW114" s="901"/>
      <c r="BX114" s="901"/>
      <c r="BY114" s="901"/>
      <c r="BZ114" s="901"/>
      <c r="CA114" s="901">
        <v>1299256</v>
      </c>
      <c r="CB114" s="901"/>
      <c r="CC114" s="901"/>
      <c r="CD114" s="901"/>
      <c r="CE114" s="901"/>
      <c r="CF114" s="962">
        <v>40.200000000000003</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450</v>
      </c>
      <c r="DH114" s="864"/>
      <c r="DI114" s="864"/>
      <c r="DJ114" s="864"/>
      <c r="DK114" s="865"/>
      <c r="DL114" s="866" t="s">
        <v>450</v>
      </c>
      <c r="DM114" s="864"/>
      <c r="DN114" s="864"/>
      <c r="DO114" s="864"/>
      <c r="DP114" s="865"/>
      <c r="DQ114" s="866" t="s">
        <v>443</v>
      </c>
      <c r="DR114" s="864"/>
      <c r="DS114" s="864"/>
      <c r="DT114" s="864"/>
      <c r="DU114" s="865"/>
      <c r="DV114" s="911" t="s">
        <v>443</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15950</v>
      </c>
      <c r="AB115" s="1010"/>
      <c r="AC115" s="1010"/>
      <c r="AD115" s="1010"/>
      <c r="AE115" s="1011"/>
      <c r="AF115" s="1012">
        <v>15950</v>
      </c>
      <c r="AG115" s="1010"/>
      <c r="AH115" s="1010"/>
      <c r="AI115" s="1010"/>
      <c r="AJ115" s="1011"/>
      <c r="AK115" s="1012">
        <v>15950</v>
      </c>
      <c r="AL115" s="1010"/>
      <c r="AM115" s="1010"/>
      <c r="AN115" s="1010"/>
      <c r="AO115" s="1011"/>
      <c r="AP115" s="1013">
        <v>0.5</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445</v>
      </c>
      <c r="BR115" s="901"/>
      <c r="BS115" s="901"/>
      <c r="BT115" s="901"/>
      <c r="BU115" s="901"/>
      <c r="BV115" s="901" t="s">
        <v>443</v>
      </c>
      <c r="BW115" s="901"/>
      <c r="BX115" s="901"/>
      <c r="BY115" s="901"/>
      <c r="BZ115" s="901"/>
      <c r="CA115" s="901" t="s">
        <v>443</v>
      </c>
      <c r="CB115" s="901"/>
      <c r="CC115" s="901"/>
      <c r="CD115" s="901"/>
      <c r="CE115" s="901"/>
      <c r="CF115" s="962" t="s">
        <v>443</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450</v>
      </c>
      <c r="DH115" s="864"/>
      <c r="DI115" s="864"/>
      <c r="DJ115" s="864"/>
      <c r="DK115" s="865"/>
      <c r="DL115" s="866" t="s">
        <v>450</v>
      </c>
      <c r="DM115" s="864"/>
      <c r="DN115" s="864"/>
      <c r="DO115" s="864"/>
      <c r="DP115" s="865"/>
      <c r="DQ115" s="866" t="s">
        <v>450</v>
      </c>
      <c r="DR115" s="864"/>
      <c r="DS115" s="864"/>
      <c r="DT115" s="864"/>
      <c r="DU115" s="865"/>
      <c r="DV115" s="911" t="s">
        <v>443</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443</v>
      </c>
      <c r="AB116" s="864"/>
      <c r="AC116" s="864"/>
      <c r="AD116" s="864"/>
      <c r="AE116" s="865"/>
      <c r="AF116" s="866" t="s">
        <v>445</v>
      </c>
      <c r="AG116" s="864"/>
      <c r="AH116" s="864"/>
      <c r="AI116" s="864"/>
      <c r="AJ116" s="865"/>
      <c r="AK116" s="866" t="s">
        <v>443</v>
      </c>
      <c r="AL116" s="864"/>
      <c r="AM116" s="864"/>
      <c r="AN116" s="864"/>
      <c r="AO116" s="865"/>
      <c r="AP116" s="911" t="s">
        <v>443</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450</v>
      </c>
      <c r="BW116" s="901"/>
      <c r="BX116" s="901"/>
      <c r="BY116" s="901"/>
      <c r="BZ116" s="901"/>
      <c r="CA116" s="901" t="s">
        <v>450</v>
      </c>
      <c r="CB116" s="901"/>
      <c r="CC116" s="901"/>
      <c r="CD116" s="901"/>
      <c r="CE116" s="901"/>
      <c r="CF116" s="962" t="s">
        <v>443</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31900</v>
      </c>
      <c r="DH116" s="864"/>
      <c r="DI116" s="864"/>
      <c r="DJ116" s="864"/>
      <c r="DK116" s="865"/>
      <c r="DL116" s="866">
        <v>15950</v>
      </c>
      <c r="DM116" s="864"/>
      <c r="DN116" s="864"/>
      <c r="DO116" s="864"/>
      <c r="DP116" s="865"/>
      <c r="DQ116" s="866" t="s">
        <v>445</v>
      </c>
      <c r="DR116" s="864"/>
      <c r="DS116" s="864"/>
      <c r="DT116" s="864"/>
      <c r="DU116" s="865"/>
      <c r="DV116" s="911" t="s">
        <v>443</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929303</v>
      </c>
      <c r="AB117" s="996"/>
      <c r="AC117" s="996"/>
      <c r="AD117" s="996"/>
      <c r="AE117" s="997"/>
      <c r="AF117" s="998">
        <v>944426</v>
      </c>
      <c r="AG117" s="996"/>
      <c r="AH117" s="996"/>
      <c r="AI117" s="996"/>
      <c r="AJ117" s="997"/>
      <c r="AK117" s="998">
        <v>942464</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443</v>
      </c>
      <c r="BR117" s="901"/>
      <c r="BS117" s="901"/>
      <c r="BT117" s="901"/>
      <c r="BU117" s="901"/>
      <c r="BV117" s="901" t="s">
        <v>450</v>
      </c>
      <c r="BW117" s="901"/>
      <c r="BX117" s="901"/>
      <c r="BY117" s="901"/>
      <c r="BZ117" s="901"/>
      <c r="CA117" s="901" t="s">
        <v>443</v>
      </c>
      <c r="CB117" s="901"/>
      <c r="CC117" s="901"/>
      <c r="CD117" s="901"/>
      <c r="CE117" s="901"/>
      <c r="CF117" s="962" t="s">
        <v>443</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450</v>
      </c>
      <c r="DH117" s="864"/>
      <c r="DI117" s="864"/>
      <c r="DJ117" s="864"/>
      <c r="DK117" s="865"/>
      <c r="DL117" s="866" t="s">
        <v>443</v>
      </c>
      <c r="DM117" s="864"/>
      <c r="DN117" s="864"/>
      <c r="DO117" s="864"/>
      <c r="DP117" s="865"/>
      <c r="DQ117" s="866" t="s">
        <v>443</v>
      </c>
      <c r="DR117" s="864"/>
      <c r="DS117" s="864"/>
      <c r="DT117" s="864"/>
      <c r="DU117" s="865"/>
      <c r="DV117" s="911" t="s">
        <v>443</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308</v>
      </c>
      <c r="AL118" s="989"/>
      <c r="AM118" s="989"/>
      <c r="AN118" s="989"/>
      <c r="AO118" s="990"/>
      <c r="AP118" s="992" t="s">
        <v>437</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443</v>
      </c>
      <c r="BR118" s="932"/>
      <c r="BS118" s="932"/>
      <c r="BT118" s="932"/>
      <c r="BU118" s="932"/>
      <c r="BV118" s="932" t="s">
        <v>443</v>
      </c>
      <c r="BW118" s="932"/>
      <c r="BX118" s="932"/>
      <c r="BY118" s="932"/>
      <c r="BZ118" s="932"/>
      <c r="CA118" s="932" t="s">
        <v>443</v>
      </c>
      <c r="CB118" s="932"/>
      <c r="CC118" s="932"/>
      <c r="CD118" s="932"/>
      <c r="CE118" s="932"/>
      <c r="CF118" s="962" t="s">
        <v>443</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443</v>
      </c>
      <c r="DH118" s="864"/>
      <c r="DI118" s="864"/>
      <c r="DJ118" s="864"/>
      <c r="DK118" s="865"/>
      <c r="DL118" s="866" t="s">
        <v>443</v>
      </c>
      <c r="DM118" s="864"/>
      <c r="DN118" s="864"/>
      <c r="DO118" s="864"/>
      <c r="DP118" s="865"/>
      <c r="DQ118" s="866" t="s">
        <v>443</v>
      </c>
      <c r="DR118" s="864"/>
      <c r="DS118" s="864"/>
      <c r="DT118" s="864"/>
      <c r="DU118" s="865"/>
      <c r="DV118" s="911" t="s">
        <v>443</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443</v>
      </c>
      <c r="AB119" s="982"/>
      <c r="AC119" s="982"/>
      <c r="AD119" s="982"/>
      <c r="AE119" s="983"/>
      <c r="AF119" s="984" t="s">
        <v>443</v>
      </c>
      <c r="AG119" s="982"/>
      <c r="AH119" s="982"/>
      <c r="AI119" s="982"/>
      <c r="AJ119" s="983"/>
      <c r="AK119" s="984" t="s">
        <v>443</v>
      </c>
      <c r="AL119" s="982"/>
      <c r="AM119" s="982"/>
      <c r="AN119" s="982"/>
      <c r="AO119" s="983"/>
      <c r="AP119" s="985" t="s">
        <v>443</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470</v>
      </c>
      <c r="BP119" s="965"/>
      <c r="BQ119" s="969">
        <v>9519309</v>
      </c>
      <c r="BR119" s="932"/>
      <c r="BS119" s="932"/>
      <c r="BT119" s="932"/>
      <c r="BU119" s="932"/>
      <c r="BV119" s="932">
        <v>9104583</v>
      </c>
      <c r="BW119" s="932"/>
      <c r="BX119" s="932"/>
      <c r="BY119" s="932"/>
      <c r="BZ119" s="932"/>
      <c r="CA119" s="932">
        <v>9143859</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443</v>
      </c>
      <c r="DH119" s="847"/>
      <c r="DI119" s="847"/>
      <c r="DJ119" s="847"/>
      <c r="DK119" s="848"/>
      <c r="DL119" s="849" t="s">
        <v>443</v>
      </c>
      <c r="DM119" s="847"/>
      <c r="DN119" s="847"/>
      <c r="DO119" s="847"/>
      <c r="DP119" s="848"/>
      <c r="DQ119" s="849" t="s">
        <v>472</v>
      </c>
      <c r="DR119" s="847"/>
      <c r="DS119" s="847"/>
      <c r="DT119" s="847"/>
      <c r="DU119" s="848"/>
      <c r="DV119" s="935" t="s">
        <v>443</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443</v>
      </c>
      <c r="AB120" s="864"/>
      <c r="AC120" s="864"/>
      <c r="AD120" s="864"/>
      <c r="AE120" s="865"/>
      <c r="AF120" s="866" t="s">
        <v>473</v>
      </c>
      <c r="AG120" s="864"/>
      <c r="AH120" s="864"/>
      <c r="AI120" s="864"/>
      <c r="AJ120" s="865"/>
      <c r="AK120" s="866" t="s">
        <v>443</v>
      </c>
      <c r="AL120" s="864"/>
      <c r="AM120" s="864"/>
      <c r="AN120" s="864"/>
      <c r="AO120" s="865"/>
      <c r="AP120" s="911" t="s">
        <v>474</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3722882</v>
      </c>
      <c r="BR120" s="929"/>
      <c r="BS120" s="929"/>
      <c r="BT120" s="929"/>
      <c r="BU120" s="929"/>
      <c r="BV120" s="929">
        <v>3839557</v>
      </c>
      <c r="BW120" s="929"/>
      <c r="BX120" s="929"/>
      <c r="BY120" s="929"/>
      <c r="BZ120" s="929"/>
      <c r="CA120" s="929">
        <v>4901140</v>
      </c>
      <c r="CB120" s="929"/>
      <c r="CC120" s="929"/>
      <c r="CD120" s="929"/>
      <c r="CE120" s="929"/>
      <c r="CF120" s="953">
        <v>151.5</v>
      </c>
      <c r="CG120" s="954"/>
      <c r="CH120" s="954"/>
      <c r="CI120" s="954"/>
      <c r="CJ120" s="954"/>
      <c r="CK120" s="955" t="s">
        <v>477</v>
      </c>
      <c r="CL120" s="939"/>
      <c r="CM120" s="939"/>
      <c r="CN120" s="939"/>
      <c r="CO120" s="940"/>
      <c r="CP120" s="959" t="s">
        <v>411</v>
      </c>
      <c r="CQ120" s="960"/>
      <c r="CR120" s="960"/>
      <c r="CS120" s="960"/>
      <c r="CT120" s="960"/>
      <c r="CU120" s="960"/>
      <c r="CV120" s="960"/>
      <c r="CW120" s="960"/>
      <c r="CX120" s="960"/>
      <c r="CY120" s="960"/>
      <c r="CZ120" s="960"/>
      <c r="DA120" s="960"/>
      <c r="DB120" s="960"/>
      <c r="DC120" s="960"/>
      <c r="DD120" s="960"/>
      <c r="DE120" s="960"/>
      <c r="DF120" s="961"/>
      <c r="DG120" s="948">
        <v>768156</v>
      </c>
      <c r="DH120" s="929"/>
      <c r="DI120" s="929"/>
      <c r="DJ120" s="929"/>
      <c r="DK120" s="929"/>
      <c r="DL120" s="929">
        <v>661624</v>
      </c>
      <c r="DM120" s="929"/>
      <c r="DN120" s="929"/>
      <c r="DO120" s="929"/>
      <c r="DP120" s="929"/>
      <c r="DQ120" s="929">
        <v>632692</v>
      </c>
      <c r="DR120" s="929"/>
      <c r="DS120" s="929"/>
      <c r="DT120" s="929"/>
      <c r="DU120" s="929"/>
      <c r="DV120" s="930">
        <v>19.600000000000001</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479</v>
      </c>
      <c r="AB121" s="864"/>
      <c r="AC121" s="864"/>
      <c r="AD121" s="864"/>
      <c r="AE121" s="865"/>
      <c r="AF121" s="866" t="s">
        <v>443</v>
      </c>
      <c r="AG121" s="864"/>
      <c r="AH121" s="864"/>
      <c r="AI121" s="864"/>
      <c r="AJ121" s="865"/>
      <c r="AK121" s="866" t="s">
        <v>472</v>
      </c>
      <c r="AL121" s="864"/>
      <c r="AM121" s="864"/>
      <c r="AN121" s="864"/>
      <c r="AO121" s="865"/>
      <c r="AP121" s="911" t="s">
        <v>480</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v>591656</v>
      </c>
      <c r="BR121" s="901"/>
      <c r="BS121" s="901"/>
      <c r="BT121" s="901"/>
      <c r="BU121" s="901"/>
      <c r="BV121" s="901">
        <v>570349</v>
      </c>
      <c r="BW121" s="901"/>
      <c r="BX121" s="901"/>
      <c r="BY121" s="901"/>
      <c r="BZ121" s="901"/>
      <c r="CA121" s="901">
        <v>489317</v>
      </c>
      <c r="CB121" s="901"/>
      <c r="CC121" s="901"/>
      <c r="CD121" s="901"/>
      <c r="CE121" s="901"/>
      <c r="CF121" s="962">
        <v>15.1</v>
      </c>
      <c r="CG121" s="963"/>
      <c r="CH121" s="963"/>
      <c r="CI121" s="963"/>
      <c r="CJ121" s="963"/>
      <c r="CK121" s="956"/>
      <c r="CL121" s="942"/>
      <c r="CM121" s="942"/>
      <c r="CN121" s="942"/>
      <c r="CO121" s="943"/>
      <c r="CP121" s="922" t="s">
        <v>482</v>
      </c>
      <c r="CQ121" s="923"/>
      <c r="CR121" s="923"/>
      <c r="CS121" s="923"/>
      <c r="CT121" s="923"/>
      <c r="CU121" s="923"/>
      <c r="CV121" s="923"/>
      <c r="CW121" s="923"/>
      <c r="CX121" s="923"/>
      <c r="CY121" s="923"/>
      <c r="CZ121" s="923"/>
      <c r="DA121" s="923"/>
      <c r="DB121" s="923"/>
      <c r="DC121" s="923"/>
      <c r="DD121" s="923"/>
      <c r="DE121" s="923"/>
      <c r="DF121" s="924"/>
      <c r="DG121" s="900">
        <v>343426</v>
      </c>
      <c r="DH121" s="901"/>
      <c r="DI121" s="901"/>
      <c r="DJ121" s="901"/>
      <c r="DK121" s="901"/>
      <c r="DL121" s="901">
        <v>393142</v>
      </c>
      <c r="DM121" s="901"/>
      <c r="DN121" s="901"/>
      <c r="DO121" s="901"/>
      <c r="DP121" s="901"/>
      <c r="DQ121" s="901">
        <v>448955</v>
      </c>
      <c r="DR121" s="901"/>
      <c r="DS121" s="901"/>
      <c r="DT121" s="901"/>
      <c r="DU121" s="901"/>
      <c r="DV121" s="878">
        <v>13.9</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479</v>
      </c>
      <c r="AB122" s="864"/>
      <c r="AC122" s="864"/>
      <c r="AD122" s="864"/>
      <c r="AE122" s="865"/>
      <c r="AF122" s="866" t="s">
        <v>483</v>
      </c>
      <c r="AG122" s="864"/>
      <c r="AH122" s="864"/>
      <c r="AI122" s="864"/>
      <c r="AJ122" s="865"/>
      <c r="AK122" s="866" t="s">
        <v>443</v>
      </c>
      <c r="AL122" s="864"/>
      <c r="AM122" s="864"/>
      <c r="AN122" s="864"/>
      <c r="AO122" s="865"/>
      <c r="AP122" s="911" t="s">
        <v>480</v>
      </c>
      <c r="AQ122" s="912"/>
      <c r="AR122" s="912"/>
      <c r="AS122" s="912"/>
      <c r="AT122" s="913"/>
      <c r="AU122" s="973"/>
      <c r="AV122" s="974"/>
      <c r="AW122" s="974"/>
      <c r="AX122" s="974"/>
      <c r="AY122" s="975"/>
      <c r="AZ122" s="966" t="s">
        <v>484</v>
      </c>
      <c r="BA122" s="967"/>
      <c r="BB122" s="967"/>
      <c r="BC122" s="967"/>
      <c r="BD122" s="967"/>
      <c r="BE122" s="967"/>
      <c r="BF122" s="967"/>
      <c r="BG122" s="967"/>
      <c r="BH122" s="967"/>
      <c r="BI122" s="967"/>
      <c r="BJ122" s="967"/>
      <c r="BK122" s="967"/>
      <c r="BL122" s="967"/>
      <c r="BM122" s="967"/>
      <c r="BN122" s="967"/>
      <c r="BO122" s="967"/>
      <c r="BP122" s="968"/>
      <c r="BQ122" s="969">
        <v>4663776</v>
      </c>
      <c r="BR122" s="932"/>
      <c r="BS122" s="932"/>
      <c r="BT122" s="932"/>
      <c r="BU122" s="932"/>
      <c r="BV122" s="932">
        <v>4489913</v>
      </c>
      <c r="BW122" s="932"/>
      <c r="BX122" s="932"/>
      <c r="BY122" s="932"/>
      <c r="BZ122" s="932"/>
      <c r="CA122" s="932">
        <v>4483036</v>
      </c>
      <c r="CB122" s="932"/>
      <c r="CC122" s="932"/>
      <c r="CD122" s="932"/>
      <c r="CE122" s="932"/>
      <c r="CF122" s="933">
        <v>138.6</v>
      </c>
      <c r="CG122" s="934"/>
      <c r="CH122" s="934"/>
      <c r="CI122" s="934"/>
      <c r="CJ122" s="934"/>
      <c r="CK122" s="956"/>
      <c r="CL122" s="942"/>
      <c r="CM122" s="942"/>
      <c r="CN122" s="942"/>
      <c r="CO122" s="943"/>
      <c r="CP122" s="922" t="s">
        <v>485</v>
      </c>
      <c r="CQ122" s="923"/>
      <c r="CR122" s="923"/>
      <c r="CS122" s="923"/>
      <c r="CT122" s="923"/>
      <c r="CU122" s="923"/>
      <c r="CV122" s="923"/>
      <c r="CW122" s="923"/>
      <c r="CX122" s="923"/>
      <c r="CY122" s="923"/>
      <c r="CZ122" s="923"/>
      <c r="DA122" s="923"/>
      <c r="DB122" s="923"/>
      <c r="DC122" s="923"/>
      <c r="DD122" s="923"/>
      <c r="DE122" s="923"/>
      <c r="DF122" s="924"/>
      <c r="DG122" s="900" t="s">
        <v>443</v>
      </c>
      <c r="DH122" s="901"/>
      <c r="DI122" s="901"/>
      <c r="DJ122" s="901"/>
      <c r="DK122" s="901"/>
      <c r="DL122" s="901" t="s">
        <v>472</v>
      </c>
      <c r="DM122" s="901"/>
      <c r="DN122" s="901"/>
      <c r="DO122" s="901"/>
      <c r="DP122" s="901"/>
      <c r="DQ122" s="901">
        <v>107381</v>
      </c>
      <c r="DR122" s="901"/>
      <c r="DS122" s="901"/>
      <c r="DT122" s="901"/>
      <c r="DU122" s="901"/>
      <c r="DV122" s="878">
        <v>3.3</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15950</v>
      </c>
      <c r="AB123" s="864"/>
      <c r="AC123" s="864"/>
      <c r="AD123" s="864"/>
      <c r="AE123" s="865"/>
      <c r="AF123" s="866">
        <v>15950</v>
      </c>
      <c r="AG123" s="864"/>
      <c r="AH123" s="864"/>
      <c r="AI123" s="864"/>
      <c r="AJ123" s="865"/>
      <c r="AK123" s="866">
        <v>15950</v>
      </c>
      <c r="AL123" s="864"/>
      <c r="AM123" s="864"/>
      <c r="AN123" s="864"/>
      <c r="AO123" s="865"/>
      <c r="AP123" s="911">
        <v>0.5</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486</v>
      </c>
      <c r="BP123" s="965"/>
      <c r="BQ123" s="919">
        <v>8978314</v>
      </c>
      <c r="BR123" s="920"/>
      <c r="BS123" s="920"/>
      <c r="BT123" s="920"/>
      <c r="BU123" s="920"/>
      <c r="BV123" s="920">
        <v>8899819</v>
      </c>
      <c r="BW123" s="920"/>
      <c r="BX123" s="920"/>
      <c r="BY123" s="920"/>
      <c r="BZ123" s="920"/>
      <c r="CA123" s="920">
        <v>9873493</v>
      </c>
      <c r="CB123" s="920"/>
      <c r="CC123" s="920"/>
      <c r="CD123" s="920"/>
      <c r="CE123" s="920"/>
      <c r="CF123" s="830"/>
      <c r="CG123" s="831"/>
      <c r="CH123" s="831"/>
      <c r="CI123" s="831"/>
      <c r="CJ123" s="921"/>
      <c r="CK123" s="956"/>
      <c r="CL123" s="942"/>
      <c r="CM123" s="942"/>
      <c r="CN123" s="942"/>
      <c r="CO123" s="943"/>
      <c r="CP123" s="922" t="s">
        <v>409</v>
      </c>
      <c r="CQ123" s="923"/>
      <c r="CR123" s="923"/>
      <c r="CS123" s="923"/>
      <c r="CT123" s="923"/>
      <c r="CU123" s="923"/>
      <c r="CV123" s="923"/>
      <c r="CW123" s="923"/>
      <c r="CX123" s="923"/>
      <c r="CY123" s="923"/>
      <c r="CZ123" s="923"/>
      <c r="DA123" s="923"/>
      <c r="DB123" s="923"/>
      <c r="DC123" s="923"/>
      <c r="DD123" s="923"/>
      <c r="DE123" s="923"/>
      <c r="DF123" s="924"/>
      <c r="DG123" s="863">
        <v>9387</v>
      </c>
      <c r="DH123" s="864"/>
      <c r="DI123" s="864"/>
      <c r="DJ123" s="864"/>
      <c r="DK123" s="865"/>
      <c r="DL123" s="866">
        <v>4685</v>
      </c>
      <c r="DM123" s="864"/>
      <c r="DN123" s="864"/>
      <c r="DO123" s="864"/>
      <c r="DP123" s="865"/>
      <c r="DQ123" s="866">
        <v>1962</v>
      </c>
      <c r="DR123" s="864"/>
      <c r="DS123" s="864"/>
      <c r="DT123" s="864"/>
      <c r="DU123" s="865"/>
      <c r="DV123" s="911">
        <v>0.1</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443</v>
      </c>
      <c r="AB124" s="864"/>
      <c r="AC124" s="864"/>
      <c r="AD124" s="864"/>
      <c r="AE124" s="865"/>
      <c r="AF124" s="866" t="s">
        <v>443</v>
      </c>
      <c r="AG124" s="864"/>
      <c r="AH124" s="864"/>
      <c r="AI124" s="864"/>
      <c r="AJ124" s="865"/>
      <c r="AK124" s="866" t="s">
        <v>474</v>
      </c>
      <c r="AL124" s="864"/>
      <c r="AM124" s="864"/>
      <c r="AN124" s="864"/>
      <c r="AO124" s="865"/>
      <c r="AP124" s="911" t="s">
        <v>474</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17.5</v>
      </c>
      <c r="BR124" s="918"/>
      <c r="BS124" s="918"/>
      <c r="BT124" s="918"/>
      <c r="BU124" s="918"/>
      <c r="BV124" s="918">
        <v>6.6</v>
      </c>
      <c r="BW124" s="918"/>
      <c r="BX124" s="918"/>
      <c r="BY124" s="918"/>
      <c r="BZ124" s="918"/>
      <c r="CA124" s="918" t="s">
        <v>443</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v>103926</v>
      </c>
      <c r="DH124" s="847"/>
      <c r="DI124" s="847"/>
      <c r="DJ124" s="847"/>
      <c r="DK124" s="848"/>
      <c r="DL124" s="849">
        <v>111525</v>
      </c>
      <c r="DM124" s="847"/>
      <c r="DN124" s="847"/>
      <c r="DO124" s="847"/>
      <c r="DP124" s="848"/>
      <c r="DQ124" s="849" t="s">
        <v>443</v>
      </c>
      <c r="DR124" s="847"/>
      <c r="DS124" s="847"/>
      <c r="DT124" s="847"/>
      <c r="DU124" s="848"/>
      <c r="DV124" s="935" t="s">
        <v>443</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472</v>
      </c>
      <c r="AB125" s="864"/>
      <c r="AC125" s="864"/>
      <c r="AD125" s="864"/>
      <c r="AE125" s="865"/>
      <c r="AF125" s="866" t="s">
        <v>443</v>
      </c>
      <c r="AG125" s="864"/>
      <c r="AH125" s="864"/>
      <c r="AI125" s="864"/>
      <c r="AJ125" s="865"/>
      <c r="AK125" s="866" t="s">
        <v>472</v>
      </c>
      <c r="AL125" s="864"/>
      <c r="AM125" s="864"/>
      <c r="AN125" s="864"/>
      <c r="AO125" s="865"/>
      <c r="AP125" s="911" t="s">
        <v>479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474</v>
      </c>
      <c r="DH125" s="929"/>
      <c r="DI125" s="929"/>
      <c r="DJ125" s="929"/>
      <c r="DK125" s="929"/>
      <c r="DL125" s="929" t="s">
        <v>443</v>
      </c>
      <c r="DM125" s="929"/>
      <c r="DN125" s="929"/>
      <c r="DO125" s="929"/>
      <c r="DP125" s="929"/>
      <c r="DQ125" s="929" t="s">
        <v>443</v>
      </c>
      <c r="DR125" s="929"/>
      <c r="DS125" s="929"/>
      <c r="DT125" s="929"/>
      <c r="DU125" s="929"/>
      <c r="DV125" s="930" t="s">
        <v>443</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443</v>
      </c>
      <c r="AB126" s="864"/>
      <c r="AC126" s="864"/>
      <c r="AD126" s="864"/>
      <c r="AE126" s="865"/>
      <c r="AF126" s="866" t="s">
        <v>473</v>
      </c>
      <c r="AG126" s="864"/>
      <c r="AH126" s="864"/>
      <c r="AI126" s="864"/>
      <c r="AJ126" s="865"/>
      <c r="AK126" s="866" t="s">
        <v>128</v>
      </c>
      <c r="AL126" s="864"/>
      <c r="AM126" s="864"/>
      <c r="AN126" s="864"/>
      <c r="AO126" s="865"/>
      <c r="AP126" s="911" t="s">
        <v>491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443</v>
      </c>
      <c r="DM126" s="901"/>
      <c r="DN126" s="901"/>
      <c r="DO126" s="901"/>
      <c r="DP126" s="901"/>
      <c r="DQ126" s="901" t="s">
        <v>443</v>
      </c>
      <c r="DR126" s="901"/>
      <c r="DS126" s="901"/>
      <c r="DT126" s="901"/>
      <c r="DU126" s="901"/>
      <c r="DV126" s="878" t="s">
        <v>472</v>
      </c>
      <c r="DW126" s="878"/>
      <c r="DX126" s="878"/>
      <c r="DY126" s="878"/>
      <c r="DZ126" s="879"/>
    </row>
    <row r="127" spans="1:130" s="248" customFormat="1" ht="26.25" customHeight="1" x14ac:dyDescent="0.15">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479</v>
      </c>
      <c r="AB127" s="864"/>
      <c r="AC127" s="864"/>
      <c r="AD127" s="864"/>
      <c r="AE127" s="865"/>
      <c r="AF127" s="866" t="s">
        <v>443</v>
      </c>
      <c r="AG127" s="864"/>
      <c r="AH127" s="864"/>
      <c r="AI127" s="864"/>
      <c r="AJ127" s="865"/>
      <c r="AK127" s="866" t="s">
        <v>443</v>
      </c>
      <c r="AL127" s="864"/>
      <c r="AM127" s="864"/>
      <c r="AN127" s="864"/>
      <c r="AO127" s="865"/>
      <c r="AP127" s="911" t="s">
        <v>479</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491</v>
      </c>
      <c r="DH127" s="901"/>
      <c r="DI127" s="901"/>
      <c r="DJ127" s="901"/>
      <c r="DK127" s="901"/>
      <c r="DL127" s="901" t="s">
        <v>443</v>
      </c>
      <c r="DM127" s="901"/>
      <c r="DN127" s="901"/>
      <c r="DO127" s="901"/>
      <c r="DP127" s="901"/>
      <c r="DQ127" s="901" t="s">
        <v>472</v>
      </c>
      <c r="DR127" s="901"/>
      <c r="DS127" s="901"/>
      <c r="DT127" s="901"/>
      <c r="DU127" s="901"/>
      <c r="DV127" s="878" t="s">
        <v>479</v>
      </c>
      <c r="DW127" s="878"/>
      <c r="DX127" s="878"/>
      <c r="DY127" s="878"/>
      <c r="DZ127" s="879"/>
    </row>
    <row r="128" spans="1:130" s="248" customFormat="1" ht="26.25" customHeight="1" thickBot="1" x14ac:dyDescent="0.2">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66666</v>
      </c>
      <c r="AB128" s="885"/>
      <c r="AC128" s="885"/>
      <c r="AD128" s="885"/>
      <c r="AE128" s="886"/>
      <c r="AF128" s="887">
        <v>80225</v>
      </c>
      <c r="AG128" s="885"/>
      <c r="AH128" s="885"/>
      <c r="AI128" s="885"/>
      <c r="AJ128" s="886"/>
      <c r="AK128" s="887">
        <v>72193</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473</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443</v>
      </c>
      <c r="DH128" s="875"/>
      <c r="DI128" s="875"/>
      <c r="DJ128" s="875"/>
      <c r="DK128" s="875"/>
      <c r="DL128" s="875" t="s">
        <v>443</v>
      </c>
      <c r="DM128" s="875"/>
      <c r="DN128" s="875"/>
      <c r="DO128" s="875"/>
      <c r="DP128" s="875"/>
      <c r="DQ128" s="875" t="s">
        <v>443</v>
      </c>
      <c r="DR128" s="875"/>
      <c r="DS128" s="875"/>
      <c r="DT128" s="875"/>
      <c r="DU128" s="875"/>
      <c r="DV128" s="876" t="s">
        <v>443</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3556166</v>
      </c>
      <c r="AB129" s="864"/>
      <c r="AC129" s="864"/>
      <c r="AD129" s="864"/>
      <c r="AE129" s="865"/>
      <c r="AF129" s="866">
        <v>3548440</v>
      </c>
      <c r="AG129" s="864"/>
      <c r="AH129" s="864"/>
      <c r="AI129" s="864"/>
      <c r="AJ129" s="865"/>
      <c r="AK129" s="866">
        <v>3723007</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473</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472417</v>
      </c>
      <c r="AB130" s="864"/>
      <c r="AC130" s="864"/>
      <c r="AD130" s="864"/>
      <c r="AE130" s="865"/>
      <c r="AF130" s="866">
        <v>484712</v>
      </c>
      <c r="AG130" s="864"/>
      <c r="AH130" s="864"/>
      <c r="AI130" s="864"/>
      <c r="AJ130" s="865"/>
      <c r="AK130" s="866">
        <v>487861</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12.2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3083749</v>
      </c>
      <c r="AB131" s="847"/>
      <c r="AC131" s="847"/>
      <c r="AD131" s="847"/>
      <c r="AE131" s="848"/>
      <c r="AF131" s="849">
        <v>3063728</v>
      </c>
      <c r="AG131" s="847"/>
      <c r="AH131" s="847"/>
      <c r="AI131" s="847"/>
      <c r="AJ131" s="848"/>
      <c r="AK131" s="849">
        <v>3235146</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t="s">
        <v>443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12.654077879999999</v>
      </c>
      <c r="AB132" s="827"/>
      <c r="AC132" s="827"/>
      <c r="AD132" s="827"/>
      <c r="AE132" s="828"/>
      <c r="AF132" s="829">
        <v>12.386510810000001</v>
      </c>
      <c r="AG132" s="827"/>
      <c r="AH132" s="827"/>
      <c r="AI132" s="827"/>
      <c r="AJ132" s="828"/>
      <c r="AK132" s="829">
        <v>11.82048662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12.5</v>
      </c>
      <c r="AB133" s="806"/>
      <c r="AC133" s="806"/>
      <c r="AD133" s="806"/>
      <c r="AE133" s="807"/>
      <c r="AF133" s="805">
        <v>12.3</v>
      </c>
      <c r="AG133" s="806"/>
      <c r="AH133" s="806"/>
      <c r="AI133" s="806"/>
      <c r="AJ133" s="807"/>
      <c r="AK133" s="805">
        <v>12.2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iUWWQ96jMjaqn5KnSnaLcYo25Gxdfs22mSjTdAZeMOj2e6wvETcBIjGK8mmBT0N2euXjHkamJ3cGOUGpaRxag==" saltValue="a/aE9jefyBD1C0tX0uT2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Layout"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hxikZbHxvurtJC6Aj0vLVjE5NuV0MHXHE4/s4x2oH09NutOxH3RQUNjPi9K2PRFNyh3FF6p5wtIM6eWFZNJWA==" saltValue="N8aDynQPRamjnaKyBKby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qNh4K4ZGKgLI3PH+w7YwZOUKRuN6m1gtVfjxzHc9MyLgQToi5VXekr/ihRJJg8ukt0Wbvw5F21qqWG/HVw6Og==" saltValue="ehdJoZVuyRjZlnQWBARn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9"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0"/>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0" t="s">
        <v>521</v>
      </c>
      <c r="AL9" s="1231"/>
      <c r="AM9" s="1231"/>
      <c r="AN9" s="1232"/>
      <c r="AO9" s="314">
        <v>1318490</v>
      </c>
      <c r="AP9" s="314">
        <v>182515</v>
      </c>
      <c r="AQ9" s="315">
        <v>133274</v>
      </c>
      <c r="AR9" s="316">
        <v>36.9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0" t="s">
        <v>522</v>
      </c>
      <c r="AL10" s="1231"/>
      <c r="AM10" s="1231"/>
      <c r="AN10" s="1232"/>
      <c r="AO10" s="317">
        <v>14105</v>
      </c>
      <c r="AP10" s="317">
        <v>1953</v>
      </c>
      <c r="AQ10" s="318">
        <v>18858</v>
      </c>
      <c r="AR10" s="319">
        <v>-89.6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0" t="s">
        <v>523</v>
      </c>
      <c r="AL11" s="1231"/>
      <c r="AM11" s="1231"/>
      <c r="AN11" s="1232"/>
      <c r="AO11" s="317" t="s">
        <v>524</v>
      </c>
      <c r="AP11" s="317" t="s">
        <v>524</v>
      </c>
      <c r="AQ11" s="318">
        <v>1196</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0" t="s">
        <v>525</v>
      </c>
      <c r="AL12" s="1231"/>
      <c r="AM12" s="1231"/>
      <c r="AN12" s="1232"/>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0" t="s">
        <v>526</v>
      </c>
      <c r="AL13" s="1231"/>
      <c r="AM13" s="1231"/>
      <c r="AN13" s="1232"/>
      <c r="AO13" s="317">
        <v>51509</v>
      </c>
      <c r="AP13" s="317">
        <v>7130</v>
      </c>
      <c r="AQ13" s="318">
        <v>5360</v>
      </c>
      <c r="AR13" s="319">
        <v>33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0" t="s">
        <v>527</v>
      </c>
      <c r="AL14" s="1231"/>
      <c r="AM14" s="1231"/>
      <c r="AN14" s="1232"/>
      <c r="AO14" s="317">
        <v>29301</v>
      </c>
      <c r="AP14" s="317">
        <v>4056</v>
      </c>
      <c r="AQ14" s="318">
        <v>2713</v>
      </c>
      <c r="AR14" s="319">
        <v>49.5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3" t="s">
        <v>528</v>
      </c>
      <c r="AL15" s="1234"/>
      <c r="AM15" s="1234"/>
      <c r="AN15" s="1235"/>
      <c r="AO15" s="317">
        <v>-96069</v>
      </c>
      <c r="AP15" s="317">
        <v>-13299</v>
      </c>
      <c r="AQ15" s="318">
        <v>-11837</v>
      </c>
      <c r="AR15" s="319">
        <v>12.4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3" t="s">
        <v>186</v>
      </c>
      <c r="AL16" s="1234"/>
      <c r="AM16" s="1234"/>
      <c r="AN16" s="1235"/>
      <c r="AO16" s="317">
        <v>1317336</v>
      </c>
      <c r="AP16" s="317">
        <v>182355</v>
      </c>
      <c r="AQ16" s="318">
        <v>149564</v>
      </c>
      <c r="AR16" s="319">
        <v>21.9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6" t="s">
        <v>533</v>
      </c>
      <c r="AL21" s="1237"/>
      <c r="AM21" s="1237"/>
      <c r="AN21" s="1238"/>
      <c r="AO21" s="330">
        <v>25.19</v>
      </c>
      <c r="AP21" s="331">
        <v>13.76</v>
      </c>
      <c r="AQ21" s="332">
        <v>11.43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6" t="s">
        <v>534</v>
      </c>
      <c r="AL22" s="1237"/>
      <c r="AM22" s="1237"/>
      <c r="AN22" s="1238"/>
      <c r="AO22" s="335">
        <v>88.2</v>
      </c>
      <c r="AP22" s="336">
        <v>95.5</v>
      </c>
      <c r="AQ22" s="337">
        <v>-7.3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9"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0"/>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538</v>
      </c>
      <c r="AL32" s="1220"/>
      <c r="AM32" s="1220"/>
      <c r="AN32" s="1221"/>
      <c r="AO32" s="345">
        <v>726013</v>
      </c>
      <c r="AP32" s="345">
        <v>100500</v>
      </c>
      <c r="AQ32" s="346">
        <v>71500</v>
      </c>
      <c r="AR32" s="347">
        <v>40.6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539</v>
      </c>
      <c r="AL33" s="1220"/>
      <c r="AM33" s="1220"/>
      <c r="AN33" s="1221"/>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540</v>
      </c>
      <c r="AL34" s="1220"/>
      <c r="AM34" s="1220"/>
      <c r="AN34" s="1221"/>
      <c r="AO34" s="345" t="s">
        <v>524</v>
      </c>
      <c r="AP34" s="345" t="s">
        <v>524</v>
      </c>
      <c r="AQ34" s="346">
        <v>1</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541</v>
      </c>
      <c r="AL35" s="1220"/>
      <c r="AM35" s="1220"/>
      <c r="AN35" s="1221"/>
      <c r="AO35" s="345">
        <v>150449</v>
      </c>
      <c r="AP35" s="345">
        <v>20826</v>
      </c>
      <c r="AQ35" s="346">
        <v>19534</v>
      </c>
      <c r="AR35" s="347">
        <v>6.6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542</v>
      </c>
      <c r="AL36" s="1220"/>
      <c r="AM36" s="1220"/>
      <c r="AN36" s="1221"/>
      <c r="AO36" s="345">
        <v>50052</v>
      </c>
      <c r="AP36" s="345">
        <v>6929</v>
      </c>
      <c r="AQ36" s="346">
        <v>5450</v>
      </c>
      <c r="AR36" s="347">
        <v>27.1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543</v>
      </c>
      <c r="AL37" s="1220"/>
      <c r="AM37" s="1220"/>
      <c r="AN37" s="1221"/>
      <c r="AO37" s="345">
        <v>15950</v>
      </c>
      <c r="AP37" s="345">
        <v>2208</v>
      </c>
      <c r="AQ37" s="346">
        <v>1039</v>
      </c>
      <c r="AR37" s="347">
        <v>112.5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6" t="s">
        <v>544</v>
      </c>
      <c r="AL38" s="1217"/>
      <c r="AM38" s="1217"/>
      <c r="AN38" s="1218"/>
      <c r="AO38" s="348" t="s">
        <v>524</v>
      </c>
      <c r="AP38" s="348" t="s">
        <v>524</v>
      </c>
      <c r="AQ38" s="349">
        <v>9</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6" t="s">
        <v>545</v>
      </c>
      <c r="AL39" s="1217"/>
      <c r="AM39" s="1217"/>
      <c r="AN39" s="1218"/>
      <c r="AO39" s="345">
        <v>-72193</v>
      </c>
      <c r="AP39" s="345">
        <v>-9993</v>
      </c>
      <c r="AQ39" s="346">
        <v>-2217</v>
      </c>
      <c r="AR39" s="347">
        <v>350.7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546</v>
      </c>
      <c r="AL40" s="1220"/>
      <c r="AM40" s="1220"/>
      <c r="AN40" s="1221"/>
      <c r="AO40" s="345">
        <v>-487861</v>
      </c>
      <c r="AP40" s="345">
        <v>-67533</v>
      </c>
      <c r="AQ40" s="346">
        <v>-63826</v>
      </c>
      <c r="AR40" s="347">
        <v>5.8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2" t="s">
        <v>300</v>
      </c>
      <c r="AL41" s="1223"/>
      <c r="AM41" s="1223"/>
      <c r="AN41" s="1224"/>
      <c r="AO41" s="345">
        <v>382410</v>
      </c>
      <c r="AP41" s="345">
        <v>52936</v>
      </c>
      <c r="AQ41" s="346">
        <v>31490</v>
      </c>
      <c r="AR41" s="347">
        <v>68.099999999999994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5" t="s">
        <v>516</v>
      </c>
      <c r="AN49" s="1227" t="s">
        <v>550</v>
      </c>
      <c r="AO49" s="1228"/>
      <c r="AP49" s="1228"/>
      <c r="AQ49" s="1228"/>
      <c r="AR49" s="122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6"/>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1509272</v>
      </c>
      <c r="AN51" s="367">
        <v>195857</v>
      </c>
      <c r="AO51" s="368">
        <v>-8.5</v>
      </c>
      <c r="AP51" s="369">
        <v>119882</v>
      </c>
      <c r="AQ51" s="370">
        <v>9.1</v>
      </c>
      <c r="AR51" s="371">
        <v>-17.600000000000001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1304981</v>
      </c>
      <c r="AN52" s="375">
        <v>169346</v>
      </c>
      <c r="AO52" s="376">
        <v>-11.6</v>
      </c>
      <c r="AP52" s="377">
        <v>66481</v>
      </c>
      <c r="AQ52" s="378">
        <v>6</v>
      </c>
      <c r="AR52" s="379">
        <v>-17.600000000000001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2090609</v>
      </c>
      <c r="AN53" s="367">
        <v>276536</v>
      </c>
      <c r="AO53" s="368">
        <v>41.2</v>
      </c>
      <c r="AP53" s="369">
        <v>116162</v>
      </c>
      <c r="AQ53" s="370">
        <v>-3.1</v>
      </c>
      <c r="AR53" s="371">
        <v>44.3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1900339</v>
      </c>
      <c r="AN54" s="375">
        <v>251368</v>
      </c>
      <c r="AO54" s="376">
        <v>48.4</v>
      </c>
      <c r="AP54" s="377">
        <v>61562</v>
      </c>
      <c r="AQ54" s="378">
        <v>-7.4</v>
      </c>
      <c r="AR54" s="379">
        <v>55.8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1390818</v>
      </c>
      <c r="AN55" s="367">
        <v>186312</v>
      </c>
      <c r="AO55" s="368">
        <v>-32.6</v>
      </c>
      <c r="AP55" s="369">
        <v>121449</v>
      </c>
      <c r="AQ55" s="370">
        <v>4.5999999999999996</v>
      </c>
      <c r="AR55" s="371">
        <v>-37.200000000000003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1022034</v>
      </c>
      <c r="AN56" s="375">
        <v>136910</v>
      </c>
      <c r="AO56" s="376">
        <v>-45.5</v>
      </c>
      <c r="AP56" s="377">
        <v>62922</v>
      </c>
      <c r="AQ56" s="378">
        <v>2.2000000000000002</v>
      </c>
      <c r="AR56" s="379">
        <v>-47.7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1335905</v>
      </c>
      <c r="AN57" s="367">
        <v>182351</v>
      </c>
      <c r="AO57" s="368">
        <v>-2.1</v>
      </c>
      <c r="AP57" s="369">
        <v>145139</v>
      </c>
      <c r="AQ57" s="370">
        <v>19.5</v>
      </c>
      <c r="AR57" s="371">
        <v>-21.6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1057509</v>
      </c>
      <c r="AN58" s="375">
        <v>144350</v>
      </c>
      <c r="AO58" s="376">
        <v>5.4</v>
      </c>
      <c r="AP58" s="377">
        <v>83762</v>
      </c>
      <c r="AQ58" s="378">
        <v>33.1</v>
      </c>
      <c r="AR58" s="379">
        <v>-27.7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1742784</v>
      </c>
      <c r="AN59" s="367">
        <v>241249</v>
      </c>
      <c r="AO59" s="368">
        <v>32.299999999999997</v>
      </c>
      <c r="AP59" s="369">
        <v>125391</v>
      </c>
      <c r="AQ59" s="370">
        <v>-13.6</v>
      </c>
      <c r="AR59" s="371">
        <v>45.9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926458</v>
      </c>
      <c r="AN60" s="375">
        <v>128247</v>
      </c>
      <c r="AO60" s="376">
        <v>-11.2</v>
      </c>
      <c r="AP60" s="377">
        <v>68516</v>
      </c>
      <c r="AQ60" s="378">
        <v>-18.2</v>
      </c>
      <c r="AR60" s="379">
        <v>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1613878</v>
      </c>
      <c r="AN61" s="382">
        <v>216461</v>
      </c>
      <c r="AO61" s="383">
        <v>6.1</v>
      </c>
      <c r="AP61" s="384">
        <v>125605</v>
      </c>
      <c r="AQ61" s="385">
        <v>3.3</v>
      </c>
      <c r="AR61" s="371">
        <v>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1242264</v>
      </c>
      <c r="AN62" s="375">
        <v>166044</v>
      </c>
      <c r="AO62" s="376">
        <v>-2.9</v>
      </c>
      <c r="AP62" s="377">
        <v>68649</v>
      </c>
      <c r="AQ62" s="378">
        <v>3.1</v>
      </c>
      <c r="AR62" s="379">
        <v>-6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qvvHx0cVSrQCcB5F6q+PiB4+z/y7OBqTzhzLmDdjaJtZRCVt5jvGglnb/aMu/daOf5GRo9JSmke193gZ56k8g==" saltValue="8+rTLWUTDOGu7aXXVpJZj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Z4g2mAJZSb/0RC8EjMRL8cgC/5t+NB3uQQVMLACLPHk0aboV1ALXoSIHrqYUI4qzIEC+RZ8lQGTE2P3G4kJZeQ==" saltValue="1f1++ojB0B5+qZTeTnjv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50G86e7uBUKJ9LYWXi2Q3qjBe9rGxFG147PRX1cFyu5L6MlSfDSM6jK2bdmgikOMhq91Y/me0XMEO2+DHC3WPA==" saltValue="N4XxACapKQJVFLzSzWZR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41" t="s">
        <v>3</v>
      </c>
      <c r="D47" s="1241"/>
      <c r="E47" s="1242"/>
      <c r="F47" s="11">
        <v>27.03</v>
      </c>
      <c r="G47" s="12">
        <v>33.380000000000003</v>
      </c>
      <c r="H47" s="12">
        <v>36.67</v>
      </c>
      <c r="I47" s="12">
        <v>36.75</v>
      </c>
      <c r="J47" s="13">
        <v>34.92</v>
      </c>
    </row>
    <row r="48" spans="2:10" ht="57.75" customHeight="1" x14ac:dyDescent="0.15">
      <c r="B48" s="14"/>
      <c r="C48" s="1243" t="s">
        <v>4</v>
      </c>
      <c r="D48" s="1243"/>
      <c r="E48" s="1244"/>
      <c r="F48" s="15">
        <v>2.48</v>
      </c>
      <c r="G48" s="16">
        <v>3.01</v>
      </c>
      <c r="H48" s="16">
        <v>2.96</v>
      </c>
      <c r="I48" s="16">
        <v>2.2799999999999998</v>
      </c>
      <c r="J48" s="17">
        <v>4.51</v>
      </c>
    </row>
    <row r="49" spans="2:10" ht="57.75" customHeight="1" thickBot="1" x14ac:dyDescent="0.2">
      <c r="B49" s="18"/>
      <c r="C49" s="1245" t="s">
        <v>5</v>
      </c>
      <c r="D49" s="1245"/>
      <c r="E49" s="1246"/>
      <c r="F49" s="19">
        <v>2.2200000000000002</v>
      </c>
      <c r="G49" s="20">
        <v>6.93</v>
      </c>
      <c r="H49" s="20">
        <v>2.84</v>
      </c>
      <c r="I49" s="20" t="s">
        <v>571</v>
      </c>
      <c r="J49" s="21">
        <v>2.23</v>
      </c>
    </row>
    <row r="50" spans="2:10" ht="13.5" customHeight="1" x14ac:dyDescent="0.15"/>
  </sheetData>
  <sheetProtection algorithmName="SHA-512" hashValue="Ko34oQWwsfj+BdHBNZBToGX1armGfxqNvPg6g89y5T9fLjaucb27qjtsnjgfu+xhfNaLaCoqHgsfuKBn8xuVrA==" saltValue="Cbph1lWQAsqo5MmPlYOT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西野 めぐみ</cp:lastModifiedBy>
  <cp:lastPrinted>2022-09-14T02:52:13Z</cp:lastPrinted>
  <dcterms:created xsi:type="dcterms:W3CDTF">2022-02-02T04:37:48Z</dcterms:created>
  <dcterms:modified xsi:type="dcterms:W3CDTF">2022-09-30T06:14:58Z</dcterms:modified>
  <cp:category/>
</cp:coreProperties>
</file>