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601740.NAIBU\Downloads\"/>
    </mc:Choice>
  </mc:AlternateContent>
  <bookViews>
    <workbookView xWindow="0" yWindow="0" windowWidth="20490" windowHeight="71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<sst xmlns="http://schemas.openxmlformats.org/spreadsheetml/2006/main" count="1112" uniqueCount="600">
  <si>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</si>
  <si>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</si>
  <si>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</si>
  <si>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</si>
  <si>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</si>
  <si>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</si>
  <si>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</si>
  <si>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</si>
  <si>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</si>
  <si>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</si>
  <si>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</si>
  <si>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</si>
  <si>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</si>
  <si>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</si>
  <si>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</si>
  <si>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</si>
  <si>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</si>
  <si>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</si>
  <si>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</si>
  <si>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</si>
  <si>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</si>
  <si>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</si>
  <si>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</si>
  <si>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</si>
  <si>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</si>
  <si>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</si>
  <si>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</si>
  <si>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</si>
  <si>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</si>
  <si>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</si>
  <si>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</si>
  <si>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</si>
  <si>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</si>
  <si>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</si>
  <si>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</si>
  <si>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</si>
  <si>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</si>
  <si>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</si>
  <si>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</si>
  <si>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</si>
  <si>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</si>
  <si>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</si>
  <si>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</si>
  <si>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</si>
  <si>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</si>
  <si>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</si>
  <si>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</si>
  <si>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</si>
  <si>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</si>
  <si>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</si>
  <si>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</si>
  <si>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</si>
  <si>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</si>
  <si>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</si>
  <si>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</si>
  <si>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</si>
  <si>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</si>
  <si>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</si>
  <si>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</si>
  <si>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</si>
  <si>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</si>
  <si>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</si>
  <si>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</si>
  <si>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</si>
  <si>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</si>
  <si>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</si>
  <si>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</si>
  <si>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</si>
  <si>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</si>
  <si>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</si>
  <si>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</si>
  <si>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</si>
  <si>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</si>
  <si>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</si>
  <si>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</si>
  <si>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</si>
  <si>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</si>
  <si>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</si>
  <si>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</si>
  <si>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</si>
  <si>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</si>
  <si>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</si>
  <si>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</si>
  <si>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</si>
  <si>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</si>
  <si>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</si>
  <si>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</si>
  <si>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</si>
  <si>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</si>
  <si>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</si>
  <si>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</si>
  <si>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</si>
  <si>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</si>
  <si>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</si>
  <si>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</si>
  <si>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</si>
  <si>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</si>
  <si>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</si>
  <si>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</si>
  <si>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</si>
  <si>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</si>
  <si>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</si>
  <si>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</si>
  <si>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</si>
  <si>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</si>
  <si>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</si>
  <si>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</si>
  <si>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</si>
  <si>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</si>
  <si>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</si>
  <si>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</si>
  <si>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</si>
  <si>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</si>
  <si>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</si>
  <si>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</si>
  <si>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</si>
  <si>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</si>
  <si>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</si>
  <si>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</si>
  <si>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</si>
  <si>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</si>
  <si>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</si>
  <si>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</si>
  <si>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</si>
  <si>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</si>
  <si>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</si>
  <si>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</si>
  <si>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</si>
  <si>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</si>
  <si>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</si>
  <si>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</si>
  <si>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</si>
  <si>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</si>
  <si>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</si>
  <si>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</si>
  <si>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</si>
  <si>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</si>
  <si>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</si>
  <si>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</si>
  <si>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</si>
  <si>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</si>
  <si>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</si>
  <si>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</si>
  <si>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</si>
  <si>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</si>
  <si>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</si>
  <si>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</si>
  <si>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</si>
  <si>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</si>
  <si>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</si>
  <si>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</si>
  <si>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</si>
  <si>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</si>
  <si>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</si>
  <si>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</si>
  <si>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</si>
  <si>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</si>
  <si>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</si>
  <si>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</si>
  <si>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</si>
  <si>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</si>
  <si>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</si>
  <si>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</si>
  <si>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</si>
  <si>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</si>
  <si>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</si>
  <si>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</si>
  <si>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</si>
  <si>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</si>
  <si>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</si>
  <si>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</si>
  <si>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</si>
  <si>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</si>
  <si>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</si>
  <si>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</si>
  <si>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</si>
  <si>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</si>
  <si>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</si>
  <si>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</si>
  <si>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</si>
  <si>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</si>
  <si>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</si>
  <si>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</si>
  <si>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</si>
  <si>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</si>
  <si>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</si>
  <si>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</si>
  <si>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</si>
  <si>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</si>
  <si>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</si>
  <si>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</si>
  <si>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</si>
  <si>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</si>
  <si>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</si>
  <si>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</si>
  <si>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</si>
  <si>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</si>
  <si>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</si>
  <si>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</si>
  <si>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</si>
  <si>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</si>
  <si>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</si>
  <si>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</si>
  <si>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</si>
  <si>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</si>
  <si>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</si>
  <si>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</si>
  <si>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</si>
  <si>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</si>
  <si>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</si>
  <si>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</si>
  <si>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</si>
  <si>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</si>
  <si>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</si>
  <si>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</si>
  <si>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</si>
  <si>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</si>
  <si>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</si>
  <si>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</si>
  <si>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</si>
  <si>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</si>
  <si>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東京都八丈町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</si>
  <si>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</si>
  <si>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</si>
  <si>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</si>
  <si>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</si>
  <si>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</si>
  <si>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</si>
  <si>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</si>
  <si>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</si>
  <si>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</si>
  <si>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</si>
  <si>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</si>
  <si>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</si>
  <si>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</si>
  <si>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</si>
  <si>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</si>
  <si>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</si>
  <si>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</si>
  <si>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</si>
  <si>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</si>
  <si>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</si>
  <si>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</si>
  <si>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</si>
  <si>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</si>
  <si>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</si>
  <si>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</si>
  <si>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</si>
  <si>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</si>
  <si>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</si>
  <si>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</si>
  <si>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</si>
  <si>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</si>
  <si>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</si>
  <si>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</si>
  <si>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</si>
  <si>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</si>
  <si>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</si>
  <si>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</si>
  <si>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</si>
  <si>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</si>
  <si>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</si>
  <si>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</si>
  <si>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</si>
  <si>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</si>
  <si>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</si>
  <si>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</si>
  <si>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</si>
  <si>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</si>
  <si>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</si>
  <si>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</si>
  <si>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</si>
  <si>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</si>
  <si>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</si>
  <si>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</si>
  <si>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</si>
  <si>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</si>
  <si>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</si>
  <si>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</si>
  <si>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</si>
  <si>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</si>
  <si>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</si>
  <si>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</si>
  <si>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</si>
  <si>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</si>
  <si>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</si>
  <si>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</si>
  <si>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</si>
  <si>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</si>
  <si>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</si>
  <si>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</si>
  <si>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</si>
  <si>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</si>
  <si>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</si>
  <si>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</si>
  <si>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</si>
  <si>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</si>
  <si>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</si>
  <si>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</si>
  <si>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</si>
  <si>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</si>
  <si>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</si>
  <si>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</si>
  <si>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</si>
  <si>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</si>
  <si>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</si>
  <si>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</si>
  <si>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</si>
  <si>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</si>
  <si>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</si>
  <si>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</si>
  <si>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</si>
  <si>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</si>
  <si>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</si>
  <si>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</si>
  <si>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</si>
  <si>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</si>
  <si>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</si>
  <si>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</si>
  <si>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</si>
  <si>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</si>
  <si>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</si>
  <si>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</si>
  <si>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</si>
  <si>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</si>
  <si>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</si>
  <si>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</si>
  <si>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</si>
  <si>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</si>
  <si>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</si>
  <si>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</si>
  <si>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</si>
  <si>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</si>
  <si>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</si>
  <si>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</si>
  <si>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</si>
  <si>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</si>
  <si>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</si>
  <si>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</si>
  <si>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</si>
  <si>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</si>
  <si>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</si>
  <si>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</si>
  <si>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</si>
  <si>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</si>
  <si>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</si>
  <si>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</si>
  <si>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</si>
  <si>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</si>
  <si>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</si>
  <si>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</si>
  <si>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</si>
  <si>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</si>
  <si>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</si>
  <si>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</si>
  <si>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</si>
  <si>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</si>
  <si>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</si>
  <si>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</si>
  <si>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</si>
  <si>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</si>
  <si>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</si>
  <si>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</si>
  <si>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</si>
  <si>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</si>
  <si>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</si>
  <si>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</si>
  <si>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</si>
  <si>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</si>
  <si>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</si>
  <si>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東京都八丈町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</si>
  <si>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</si>
  <si>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</si>
  <si>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</si>
  <si>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</si>
  <si>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</si>
  <si>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</si>
  <si>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</si>
  <si>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</si>
  <si>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</si>
  <si>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</si>
  <si>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</si>
  <si>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</si>
  <si>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</si>
  <si>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</si>
  <si>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</si>
  <si>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</si>
  <si>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</si>
  <si>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</si>
  <si>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</si>
  <si>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</si>
  <si>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</si>
  <si>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</si>
  <si>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</si>
  <si>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</si>
  <si>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</si>
  <si>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</si>
  <si>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</si>
  <si>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</si>
  <si>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</si>
  <si>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</si>
  <si>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</si>
  <si>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</si>
  <si>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</si>
  <si>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</si>
  <si>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</si>
  <si>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</si>
  <si>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</si>
  <si>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</si>
  <si>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</si>
  <si>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</si>
  <si>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</si>
  <si>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</si>
  <si>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</si>
  <si>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</si>
  <si>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</si>
  <si>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</si>
  <si>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</si>
  <si>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</si>
  <si>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</si>
  <si>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</si>
  <si>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</si>
  <si>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</si>
  <si>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</si>
  <si>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</si>
  <si>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</si>
  <si>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</si>
  <si>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</si>
  <si>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</si>
  <si>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</si>
  <si>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</si>
  <si>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</si>
  <si>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</si>
  <si>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</si>
  <si>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</si>
  <si>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</si>
  <si>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</si>
  <si>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</si>
  <si>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</si>
  <si>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</si>
  <si>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</si>
  <si>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</si>
  <si>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</si>
  <si>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</si>
  <si>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</si>
  <si>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</si>
  <si>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</si>
  <si>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</si>
  <si>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</si>
  <si>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</si>
  <si>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</si>
  <si>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</si>
  <si>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</si>
  <si>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</si>
  <si>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</si>
  <si>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</si>
  <si>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</si>
  <si>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</si>
  <si>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</si>
  <si>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</si>
  <si>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</si>
  <si>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</si>
  <si>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</si>
  <si>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</si>
  <si>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</si>
  <si>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</si>
  <si>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</si>
  <si>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</si>
  <si>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</si>
  <si>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</si>
  <si>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</si>
  <si>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</si>
  <si>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</si>
  <si>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</si>
  <si>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</si>
  <si>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</si>
  <si>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</si>
  <si>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</si>
  <si>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</si>
  <si>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</si>
  <si>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</si>
  <si>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</si>
  <si>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</si>
  <si>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</si>
  <si>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</si>
  <si>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</si>
  <si>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</si>
  <si>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</si>
  <si>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</si>
  <si>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</si>
  <si>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</si>
  <si>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</si>
  <si>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</si>
  <si>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</si>
  <si>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</si>
  <si>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</si>
  <si>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</si>
  <si>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</si>
  <si>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</si>
  <si>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</si>
  <si>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</si>
  <si>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</si>
  <si>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</si>
  <si>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</si>
  <si>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</si>
  <si>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</si>
  <si>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</si>
  <si>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</si>
  <si>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</si>
  <si>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</si>
  <si>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</si>
  <si>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</si>
  <si>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</si>
  <si>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</si>
  <si>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</si>
  <si>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</si>
  <si>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</si>
  <si>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</si>
  <si>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</si>
  <si>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</si>
  <si>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</si>
  <si>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</si>
  <si>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</si>
  <si>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</si>
  <si>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</si>
  <si>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</si>
  <si>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</si>
  <si>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</si>
  <si>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</si>
  <si>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</si>
  <si>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</si>
  <si>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</si>
  <si>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</si>
  <si>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</si>
  <si>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</si>
  <si>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</si>
  <si>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</si>
  <si>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</si>
  <si>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</si>
  <si>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</si>
  <si>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</si>
  <si>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</si>
  <si>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</si>
  <si>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</si>
  <si>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</si>
  <si>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</si>
  <si>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</si>
  <si>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</si>
  <si>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</si>
  <si>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</si>
  <si>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</si>
  <si>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</si>
  <si>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</si>
  <si>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</si>
  <si>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</si>
  <si>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</si>
  <si>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</si>
  <si>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病院事業会計</t>
  </si>
  <si>
    <t>水道事業会計</t>
  </si>
  <si>
    <t>一般会計</t>
  </si>
  <si>
    <t>国民健康保険特別会計</t>
  </si>
  <si>
    <t>▲ 8.71</t>
  </si>
  <si>
    <t>▲ 4.15</t>
  </si>
  <si>
    <t>▲ 0.37</t>
  </si>
  <si>
    <t>一般旅客自動車運送事業会計</t>
  </si>
  <si>
    <t>介護保険特別会計</t>
  </si>
  <si>
    <t>浄化槽設置管理事業特別会計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</si>
  <si>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</si>
  <si>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</si>
  <si>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</si>
  <si>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</si>
  <si>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</si>
  <si>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</si>
  <si>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</si>
  <si>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</si>
  <si>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</si>
  <si>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</si>
  <si>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</si>
  <si>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</si>
  <si>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</si>
  <si>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</si>
  <si>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</si>
  <si>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</si>
  <si>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公共施設整備基金</t>
    <phoneticPr fontId="2"/>
  </si>
  <si>
    <t>ふるさと創生基金</t>
    <phoneticPr fontId="2"/>
  </si>
  <si>
    <t>産業振興基金</t>
    <phoneticPr fontId="2"/>
  </si>
  <si>
    <t>社会福祉推進基金</t>
    <phoneticPr fontId="2"/>
  </si>
  <si>
    <t>人材育成基金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</si>
  <si>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</si>
  <si>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</si>
  <si>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</si>
  <si>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</si>
  <si>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</si>
  <si>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</si>
  <si>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</si>
  <si>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</si>
  <si>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</si>
  <si>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</si>
  <si>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おいては、平成29年度より17.3ポイント改善したものの、将来負担比率、有形固定資産減価償却率ともに類似団体より高い水準となっている。老朽化している施設を多く抱えているため、施設改修等の費用は増加傾向にあるが、公共施設等管理計画に基づき計画的な改修、更新を行い健全な財政運営を図る。</t>
    <rPh sb="1" eb="3">
      <t>ショウライ</t>
    </rPh>
    <rPh sb="3" eb="5">
      <t>フタン</t>
    </rPh>
    <rPh sb="5" eb="7">
      <t>ヒリツ</t>
    </rPh>
    <rPh sb="13" eb="15">
      <t>ヘイセイ</t>
    </rPh>
    <rPh sb="17" eb="19">
      <t>ネンド</t>
    </rPh>
    <rPh sb="29" eb="31">
      <t>カイゼン</t>
    </rPh>
    <rPh sb="37" eb="39">
      <t>ショウライ</t>
    </rPh>
    <rPh sb="39" eb="41">
      <t>フタン</t>
    </rPh>
    <rPh sb="41" eb="43">
      <t>ヒリツ</t>
    </rPh>
    <rPh sb="44" eb="46">
      <t>ユウケイ</t>
    </rPh>
    <rPh sb="46" eb="48">
      <t>コテイ</t>
    </rPh>
    <rPh sb="48" eb="50">
      <t>シサン</t>
    </rPh>
    <rPh sb="50" eb="52">
      <t>ゲンカ</t>
    </rPh>
    <rPh sb="52" eb="54">
      <t>ショウキャク</t>
    </rPh>
    <rPh sb="54" eb="55">
      <t>リツ</t>
    </rPh>
    <rPh sb="58" eb="60">
      <t>ルイジ</t>
    </rPh>
    <rPh sb="60" eb="62">
      <t>ダンタイ</t>
    </rPh>
    <rPh sb="64" eb="65">
      <t>タカ</t>
    </rPh>
    <rPh sb="66" eb="68">
      <t>スイジュン</t>
    </rPh>
    <rPh sb="75" eb="78">
      <t>ロウキュウカ</t>
    </rPh>
    <rPh sb="82" eb="84">
      <t>シセツ</t>
    </rPh>
    <rPh sb="85" eb="86">
      <t>オオ</t>
    </rPh>
    <rPh sb="87" eb="88">
      <t>カカ</t>
    </rPh>
    <rPh sb="95" eb="97">
      <t>シセツ</t>
    </rPh>
    <rPh sb="97" eb="99">
      <t>カイシュウ</t>
    </rPh>
    <rPh sb="99" eb="100">
      <t>トウ</t>
    </rPh>
    <rPh sb="101" eb="103">
      <t>ヒヨウ</t>
    </rPh>
    <rPh sb="104" eb="106">
      <t>ゾウカ</t>
    </rPh>
    <rPh sb="106" eb="108">
      <t>ケイコウ</t>
    </rPh>
    <rPh sb="113" eb="115">
      <t>コウキョウ</t>
    </rPh>
    <rPh sb="115" eb="117">
      <t>シセツ</t>
    </rPh>
    <rPh sb="117" eb="118">
      <t>トウ</t>
    </rPh>
    <rPh sb="118" eb="120">
      <t>カンリ</t>
    </rPh>
    <rPh sb="120" eb="122">
      <t>ケイカク</t>
    </rPh>
    <rPh sb="123" eb="124">
      <t>モト</t>
    </rPh>
    <rPh sb="126" eb="129">
      <t>ケイカクテキ</t>
    </rPh>
    <rPh sb="130" eb="132">
      <t>カイシュウ</t>
    </rPh>
    <rPh sb="133" eb="135">
      <t>コウシン</t>
    </rPh>
    <rPh sb="136" eb="137">
      <t>オコナ</t>
    </rPh>
    <rPh sb="138" eb="140">
      <t>ケンゼン</t>
    </rPh>
    <rPh sb="141" eb="143">
      <t>ザイセイ</t>
    </rPh>
    <rPh sb="143" eb="145">
      <t>ウンエイ</t>
    </rPh>
    <rPh sb="146" eb="147">
      <t>ハカ</t>
    </rPh>
    <phoneticPr fontId="5"/>
  </si>
  <si>
    <t xml:space="preserve">　将来負担比率は平成２６年度と比較し、地方債現在高△６．３％（△４億５，６００万円減）、公営企業債等繰入見込額△２０．５％（△３億１，４００万円）減少し、分母となる充当可能基金が４８％（１２億３，８００万円）増加したことで大きく改善したが、実質公債比率においては新庁舎建設事業債、汚泥再生処理センター建設事業債などの償還が始まったことにより微増ではあるが、増加し続けている。
　　今後、ごみ焼却施設の建て替えや防災行政無線のデジタル化などの大規模事業が計画されているため、基金の取り崩しや新規発行債が見込まれるが、最小限に抑制することで財政の健全化に努める。
</t>
    <rPh sb="1" eb="3">
      <t>ショウライ</t>
    </rPh>
    <rPh sb="3" eb="5">
      <t>フタン</t>
    </rPh>
    <rPh sb="5" eb="7">
      <t>ヒリツ</t>
    </rPh>
    <rPh sb="8" eb="10">
      <t>ヘイセイ</t>
    </rPh>
    <rPh sb="73" eb="75">
      <t>ゲンショウ</t>
    </rPh>
    <rPh sb="104" eb="106">
      <t>ゾウカ</t>
    </rPh>
    <rPh sb="111" eb="112">
      <t>オオ</t>
    </rPh>
    <rPh sb="114" eb="116">
      <t>カイゼン</t>
    </rPh>
    <rPh sb="120" eb="122">
      <t>ジッシツ</t>
    </rPh>
    <rPh sb="122" eb="124">
      <t>コウサイ</t>
    </rPh>
    <rPh sb="124" eb="126">
      <t>ヒリツ</t>
    </rPh>
    <rPh sb="170" eb="172">
      <t>ビゾウ</t>
    </rPh>
    <rPh sb="178" eb="180">
      <t>ゾウカ</t>
    </rPh>
    <rPh sb="181" eb="182">
      <t>ツヅ</t>
    </rPh>
    <rPh sb="190" eb="192">
      <t>コンゴ</t>
    </rPh>
    <rPh sb="195" eb="197">
      <t>ショウキャク</t>
    </rPh>
    <rPh sb="197" eb="199">
      <t>シセツ</t>
    </rPh>
    <rPh sb="200" eb="201">
      <t>タ</t>
    </rPh>
    <rPh sb="202" eb="203">
      <t>カ</t>
    </rPh>
    <rPh sb="205" eb="207">
      <t>ボウサイ</t>
    </rPh>
    <rPh sb="207" eb="209">
      <t>ギョウセイ</t>
    </rPh>
    <rPh sb="209" eb="211">
      <t>ムセン</t>
    </rPh>
    <rPh sb="216" eb="217">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</si>
</sst>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38" fontId="37" fillId="0" borderId="0" applyFont="0" applyFill="0" applyBorder="0" applyAlignment="0" applyProtection="0">
      <alignment vertical="center"/>
    </xf>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2"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308-466A-9533-BB4BE5FE2A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209710</c:v>
                </c:pt>
                <c:pt idx="1">
                  <c:v>213986</c:v>
                </c:pt>
                <c:pt idx="2">
                  <c:v>195857</c:v>
                </c:pt>
                <c:pt idx="3">
                  <c:v>276536</c:v>
                </c:pt>
                <c:pt idx="4">
                  <c:v>186312</c:v>
                </c:pt>
              </c:numCache>
            </c:numRef>
          </c:val>
          <c:smooth val="0"/>
          <c:extLst>
            <c:ext xmlns:c16="http://schemas.microsoft.com/office/drawing/2014/chart" uri="{C3380CC4-5D6E-409C-BE32-E72D297353CC}">
              <c16:uniqueId val="{00000001-8308-466A-9533-BB4BE5FE2A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1.84</c:v>
                </c:pt>
                <c:pt idx="1">
                  <c:v>2.2200000000000002</c:v>
                </c:pt>
                <c:pt idx="2">
                  <c:v>2.48</c:v>
                </c:pt>
                <c:pt idx="3">
                  <c:v>3.01</c:v>
                </c:pt>
                <c:pt idx="4">
                  <c:v>2.96</c:v>
                </c:pt>
              </c:numCache>
            </c:numRef>
          </c:val>
          <c:extLst>
            <c:ext xmlns:c16="http://schemas.microsoft.com/office/drawing/2014/chart" uri="{C3380CC4-5D6E-409C-BE32-E72D297353CC}">
              <c16:uniqueId val="{00000000-6EEB-4F64-A1E3-71F33A5256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c:v>
                </c:pt>
                <c:pt idx="1">
                  <c:v>25.23</c:v>
                </c:pt>
                <c:pt idx="2">
                  <c:v>27.03</c:v>
                </c:pt>
                <c:pt idx="3">
                  <c:v>33.380000000000003</c:v>
                </c:pt>
                <c:pt idx="4">
                  <c:v>36.67</c:v>
                </c:pt>
              </c:numCache>
            </c:numRef>
          </c:val>
          <c:extLst>
            <c:ext xmlns:c16="http://schemas.microsoft.com/office/drawing/2014/chart" uri="{C3380CC4-5D6E-409C-BE32-E72D297353CC}">
              <c16:uniqueId val="{00000001-6EEB-4F64-A1E3-71F33A5256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3.27</c:v>
                </c:pt>
                <c:pt idx="2">
                  <c:v>2.2200000000000002</c:v>
                </c:pt>
                <c:pt idx="3">
                  <c:v>6.93</c:v>
                </c:pt>
                <c:pt idx="4">
                  <c:v>2.84</c:v>
                </c:pt>
              </c:numCache>
            </c:numRef>
          </c:val>
          <c:smooth val="0"/>
          <c:extLst>
            <c:ext xmlns:c16="http://schemas.microsoft.com/office/drawing/2014/chart" uri="{C3380CC4-5D6E-409C-BE32-E72D297353CC}">
              <c16:uniqueId val="{00000002-6EEB-4F64-A1E3-71F33A5256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EAE-475D-9350-4841F4CCDB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AE-475D-9350-4841F4CCDB7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0.04</c:v>
                </c:pt>
                <c:pt idx="4">
                  <c:v>#N/A</c:v>
                </c:pt>
                <c:pt idx="5">
                  <c:v>0</c:v>
                </c:pt>
                <c:pt idx="6">
                  <c:v>#N/A</c:v>
                </c:pt>
                <c:pt idx="7">
                  <c:v>7.0000000000000007E-2</c:v>
                </c:pt>
                <c:pt idx="8">
                  <c:v>#N/A</c:v>
                </c:pt>
                <c:pt idx="9">
                  <c:v>0</c:v>
                </c:pt>
              </c:numCache>
            </c:numRef>
          </c:val>
          <c:extLst>
            <c:ext xmlns:c16="http://schemas.microsoft.com/office/drawing/2014/chart" uri="{C3380CC4-5D6E-409C-BE32-E72D297353CC}">
              <c16:uniqueId val="{00000002-5EAE-475D-9350-4841F4CCDB78}"/>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0.01</c:v>
                </c:pt>
                <c:pt idx="4">
                  <c:v>#N/A</c:v>
                </c:pt>
                <c:pt idx="5">
                  <c:v>0.04</c:v>
                </c:pt>
                <c:pt idx="6">
                  <c:v>#N/A</c:v>
                </c:pt>
                <c:pt idx="7">
                  <c:v>0.06</c:v>
                </c:pt>
                <c:pt idx="8">
                  <c:v>#N/A</c:v>
                </c:pt>
                <c:pt idx="9">
                  <c:v>0.46</c:v>
                </c:pt>
              </c:numCache>
            </c:numRef>
          </c:val>
          <c:extLst>
            <c:ext xmlns:c16="http://schemas.microsoft.com/office/drawing/2014/chart" uri="{C3380CC4-5D6E-409C-BE32-E72D297353CC}">
              <c16:uniqueId val="{00000003-5EAE-475D-9350-4841F4CCDB7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0.25</c:v>
                </c:pt>
                <c:pt idx="4">
                  <c:v>#N/A</c:v>
                </c:pt>
                <c:pt idx="5">
                  <c:v>0.81</c:v>
                </c:pt>
                <c:pt idx="6">
                  <c:v>#N/A</c:v>
                </c:pt>
                <c:pt idx="7">
                  <c:v>1.08</c:v>
                </c:pt>
                <c:pt idx="8">
                  <c:v>#N/A</c:v>
                </c:pt>
                <c:pt idx="9">
                  <c:v>0.57999999999999996</c:v>
                </c:pt>
              </c:numCache>
            </c:numRef>
          </c:val>
          <c:extLst>
            <c:ext xmlns:c16="http://schemas.microsoft.com/office/drawing/2014/chart" uri="{C3380CC4-5D6E-409C-BE32-E72D297353CC}">
              <c16:uniqueId val="{00000004-5EAE-475D-9350-4841F4CCDB78}"/>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2.65</c:v>
                </c:pt>
                <c:pt idx="2">
                  <c:v>#N/A</c:v>
                </c:pt>
                <c:pt idx="3">
                  <c:v>2.38</c:v>
                </c:pt>
                <c:pt idx="4">
                  <c:v>#N/A</c:v>
                </c:pt>
                <c:pt idx="5">
                  <c:v>2.44</c:v>
                </c:pt>
                <c:pt idx="6">
                  <c:v>#N/A</c:v>
                </c:pt>
                <c:pt idx="7">
                  <c:v>1.83</c:v>
                </c:pt>
                <c:pt idx="8">
                  <c:v>#N/A</c:v>
                </c:pt>
                <c:pt idx="9">
                  <c:v>1.1399999999999999</c:v>
                </c:pt>
              </c:numCache>
            </c:numRef>
          </c:val>
          <c:extLst>
            <c:ext xmlns:c16="http://schemas.microsoft.com/office/drawing/2014/chart" uri="{C3380CC4-5D6E-409C-BE32-E72D297353CC}">
              <c16:uniqueId val="{00000005-5EAE-475D-9350-4841F4CCDB7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8.7100000000000009</c:v>
                </c:pt>
                <c:pt idx="1">
                  <c:v>#N/A</c:v>
                </c:pt>
                <c:pt idx="2">
                  <c:v>4.1500000000000004</c:v>
                </c:pt>
                <c:pt idx="3">
                  <c:v>#N/A</c:v>
                </c:pt>
                <c:pt idx="4">
                  <c:v>0.37</c:v>
                </c:pt>
                <c:pt idx="5">
                  <c:v>#N/A</c:v>
                </c:pt>
                <c:pt idx="6">
                  <c:v>#N/A</c:v>
                </c:pt>
                <c:pt idx="7">
                  <c:v>0</c:v>
                </c:pt>
                <c:pt idx="8">
                  <c:v>#N/A</c:v>
                </c:pt>
                <c:pt idx="9">
                  <c:v>1.45</c:v>
                </c:pt>
              </c:numCache>
            </c:numRef>
          </c:val>
          <c:extLst>
            <c:ext xmlns:c16="http://schemas.microsoft.com/office/drawing/2014/chart" uri="{C3380CC4-5D6E-409C-BE32-E72D297353CC}">
              <c16:uniqueId val="{00000006-5EAE-475D-9350-4841F4CCDB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2.2200000000000002</c:v>
                </c:pt>
                <c:pt idx="4">
                  <c:v>#N/A</c:v>
                </c:pt>
                <c:pt idx="5">
                  <c:v>2.4700000000000002</c:v>
                </c:pt>
                <c:pt idx="6">
                  <c:v>#N/A</c:v>
                </c:pt>
                <c:pt idx="7">
                  <c:v>3</c:v>
                </c:pt>
                <c:pt idx="8">
                  <c:v>#N/A</c:v>
                </c:pt>
                <c:pt idx="9">
                  <c:v>2.96</c:v>
                </c:pt>
              </c:numCache>
            </c:numRef>
          </c:val>
          <c:extLst>
            <c:ext xmlns:c16="http://schemas.microsoft.com/office/drawing/2014/chart" uri="{C3380CC4-5D6E-409C-BE32-E72D297353CC}">
              <c16:uniqueId val="{00000007-5EAE-475D-9350-4841F4CCDB7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3.82</c:v>
                </c:pt>
                <c:pt idx="2">
                  <c:v>#N/A</c:v>
                </c:pt>
                <c:pt idx="3">
                  <c:v>3.47</c:v>
                </c:pt>
                <c:pt idx="4">
                  <c:v>#N/A</c:v>
                </c:pt>
                <c:pt idx="5">
                  <c:v>3.64</c:v>
                </c:pt>
                <c:pt idx="6">
                  <c:v>#N/A</c:v>
                </c:pt>
                <c:pt idx="7">
                  <c:v>3.58</c:v>
                </c:pt>
                <c:pt idx="8">
                  <c:v>#N/A</c:v>
                </c:pt>
                <c:pt idx="9">
                  <c:v>3.78</c:v>
                </c:pt>
              </c:numCache>
            </c:numRef>
          </c:val>
          <c:extLst>
            <c:ext xmlns:c16="http://schemas.microsoft.com/office/drawing/2014/chart" uri="{C3380CC4-5D6E-409C-BE32-E72D297353CC}">
              <c16:uniqueId val="{00000008-5EAE-475D-9350-4841F4CCDB7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22.94</c:v>
                </c:pt>
                <c:pt idx="2">
                  <c:v>#N/A</c:v>
                </c:pt>
                <c:pt idx="3">
                  <c:v>22.34</c:v>
                </c:pt>
                <c:pt idx="4">
                  <c:v>#N/A</c:v>
                </c:pt>
                <c:pt idx="5">
                  <c:v>22.16</c:v>
                </c:pt>
                <c:pt idx="6">
                  <c:v>#N/A</c:v>
                </c:pt>
                <c:pt idx="7">
                  <c:v>19.28</c:v>
                </c:pt>
                <c:pt idx="8">
                  <c:v>#N/A</c:v>
                </c:pt>
                <c:pt idx="9">
                  <c:v>14.92</c:v>
                </c:pt>
              </c:numCache>
            </c:numRef>
          </c:val>
          <c:extLst>
            <c:ext xmlns:c16="http://schemas.microsoft.com/office/drawing/2014/chart" uri="{C3380CC4-5D6E-409C-BE32-E72D297353CC}">
              <c16:uniqueId val="{00000009-5EAE-475D-9350-4841F4CCDB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606</c:v>
                </c:pt>
                <c:pt idx="5">
                  <c:v>611</c:v>
                </c:pt>
                <c:pt idx="8">
                  <c:v>605</c:v>
                </c:pt>
                <c:pt idx="11">
                  <c:v>590</c:v>
                </c:pt>
                <c:pt idx="14">
                  <c:v>539</c:v>
                </c:pt>
              </c:numCache>
            </c:numRef>
          </c:val>
          <c:extLst>
            <c:ext xmlns:c16="http://schemas.microsoft.com/office/drawing/2014/chart" uri="{C3380CC4-5D6E-409C-BE32-E72D297353CC}">
              <c16:uniqueId val="{00000000-C613-4EC7-A80D-9E361A025D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3-4EC7-A80D-9E361A025D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C613-4EC7-A80D-9E361A025D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48</c:v>
                </c:pt>
                <c:pt idx="6">
                  <c:v>56</c:v>
                </c:pt>
                <c:pt idx="9">
                  <c:v>56</c:v>
                </c:pt>
                <c:pt idx="12">
                  <c:v>56</c:v>
                </c:pt>
              </c:numCache>
            </c:numRef>
          </c:val>
          <c:extLst>
            <c:ext xmlns:c16="http://schemas.microsoft.com/office/drawing/2014/chart" uri="{C3380CC4-5D6E-409C-BE32-E72D297353CC}">
              <c16:uniqueId val="{00000003-C613-4EC7-A80D-9E361A025D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166</c:v>
                </c:pt>
                <c:pt idx="3">
                  <c:v>163</c:v>
                </c:pt>
                <c:pt idx="6">
                  <c:v>159</c:v>
                </c:pt>
                <c:pt idx="9">
                  <c:v>148</c:v>
                </c:pt>
                <c:pt idx="12">
                  <c:v>142</c:v>
                </c:pt>
              </c:numCache>
            </c:numRef>
          </c:val>
          <c:extLst>
            <c:ext xmlns:c16="http://schemas.microsoft.com/office/drawing/2014/chart" uri="{C3380CC4-5D6E-409C-BE32-E72D297353CC}">
              <c16:uniqueId val="{00000004-C613-4EC7-A80D-9E361A025D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13-4EC7-A80D-9E361A025D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3-4EC7-A80D-9E361A025D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731</c:v>
                </c:pt>
                <c:pt idx="3">
                  <c:v>769</c:v>
                </c:pt>
                <c:pt idx="6">
                  <c:v>770</c:v>
                </c:pt>
                <c:pt idx="9">
                  <c:v>744</c:v>
                </c:pt>
                <c:pt idx="12">
                  <c:v>716</c:v>
                </c:pt>
              </c:numCache>
            </c:numRef>
          </c:val>
          <c:extLst>
            <c:ext xmlns:c16="http://schemas.microsoft.com/office/drawing/2014/chart" uri="{C3380CC4-5D6E-409C-BE32-E72D297353CC}">
              <c16:uniqueId val="{00000007-C613-4EC7-A80D-9E361A025D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337</c:v>
                </c:pt>
                <c:pt idx="2">
                  <c:v>#N/A</c:v>
                </c:pt>
                <c:pt idx="3">
                  <c:v>#N/A</c:v>
                </c:pt>
                <c:pt idx="4">
                  <c:v>385</c:v>
                </c:pt>
                <c:pt idx="5">
                  <c:v>#N/A</c:v>
                </c:pt>
                <c:pt idx="6">
                  <c:v>#N/A</c:v>
                </c:pt>
                <c:pt idx="7">
                  <c:v>396</c:v>
                </c:pt>
                <c:pt idx="8">
                  <c:v>#N/A</c:v>
                </c:pt>
                <c:pt idx="9">
                  <c:v>#N/A</c:v>
                </c:pt>
                <c:pt idx="10">
                  <c:v>374</c:v>
                </c:pt>
                <c:pt idx="11">
                  <c:v>#N/A</c:v>
                </c:pt>
                <c:pt idx="12">
                  <c:v>#N/A</c:v>
                </c:pt>
                <c:pt idx="13">
                  <c:v>391</c:v>
                </c:pt>
                <c:pt idx="14">
                  <c:v>#N/A</c:v>
                </c:pt>
              </c:numCache>
            </c:numRef>
          </c:val>
          <c:smooth val="0"/>
          <c:extLst>
            <c:ext xmlns:c16="http://schemas.microsoft.com/office/drawing/2014/chart" uri="{C3380CC4-5D6E-409C-BE32-E72D297353CC}">
              <c16:uniqueId val="{00000008-C613-4EC7-A80D-9E361A025D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4639</c:v>
                </c:pt>
                <c:pt idx="5">
                  <c:v>4881</c:v>
                </c:pt>
                <c:pt idx="8">
                  <c:v>4735</c:v>
                </c:pt>
                <c:pt idx="11">
                  <c:v>4762</c:v>
                </c:pt>
                <c:pt idx="14">
                  <c:v>4664</c:v>
                </c:pt>
              </c:numCache>
            </c:numRef>
          </c:val>
          <c:extLst>
            <c:ext xmlns:c16="http://schemas.microsoft.com/office/drawing/2014/chart" uri="{C3380CC4-5D6E-409C-BE32-E72D297353CC}">
              <c16:uniqueId val="{00000000-2D78-4461-9ED7-BEA13A34D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1139</c:v>
                </c:pt>
                <c:pt idx="5">
                  <c:v>1022</c:v>
                </c:pt>
                <c:pt idx="8">
                  <c:v>828</c:v>
                </c:pt>
                <c:pt idx="11">
                  <c:v>737</c:v>
                </c:pt>
                <c:pt idx="14">
                  <c:v>592</c:v>
                </c:pt>
              </c:numCache>
            </c:numRef>
          </c:val>
          <c:extLst>
            <c:ext xmlns:c16="http://schemas.microsoft.com/office/drawing/2014/chart" uri="{C3380CC4-5D6E-409C-BE32-E72D297353CC}">
              <c16:uniqueId val="{00000001-2D78-4461-9ED7-BEA13A34D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2485</c:v>
                </c:pt>
                <c:pt idx="5">
                  <c:v>2633</c:v>
                </c:pt>
                <c:pt idx="8">
                  <c:v>2812</c:v>
                </c:pt>
                <c:pt idx="11">
                  <c:v>3270</c:v>
                </c:pt>
                <c:pt idx="14">
                  <c:v>3723</c:v>
                </c:pt>
              </c:numCache>
            </c:numRef>
          </c:val>
          <c:extLst>
            <c:ext xmlns:c16="http://schemas.microsoft.com/office/drawing/2014/chart" uri="{C3380CC4-5D6E-409C-BE32-E72D297353CC}">
              <c16:uniqueId val="{00000002-2D78-4461-9ED7-BEA13A34D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78-4461-9ED7-BEA13A34D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78-4461-9ED7-BEA13A34D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78-4461-9ED7-BEA13A34D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1243</c:v>
                </c:pt>
                <c:pt idx="3">
                  <c:v>1204</c:v>
                </c:pt>
                <c:pt idx="6">
                  <c:v>1220</c:v>
                </c:pt>
                <c:pt idx="9">
                  <c:v>1176</c:v>
                </c:pt>
                <c:pt idx="12">
                  <c:v>1155</c:v>
                </c:pt>
              </c:numCache>
            </c:numRef>
          </c:val>
          <c:extLst>
            <c:ext xmlns:c16="http://schemas.microsoft.com/office/drawing/2014/chart" uri="{C3380CC4-5D6E-409C-BE32-E72D297353CC}">
              <c16:uniqueId val="{00000006-2D78-4461-9ED7-BEA13A34D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491</c:v>
                </c:pt>
                <c:pt idx="3">
                  <c:v>449</c:v>
                </c:pt>
                <c:pt idx="6">
                  <c:v>396</c:v>
                </c:pt>
                <c:pt idx="9">
                  <c:v>343</c:v>
                </c:pt>
                <c:pt idx="12">
                  <c:v>289</c:v>
                </c:pt>
              </c:numCache>
            </c:numRef>
          </c:val>
          <c:extLst>
            <c:ext xmlns:c16="http://schemas.microsoft.com/office/drawing/2014/chart" uri="{C3380CC4-5D6E-409C-BE32-E72D297353CC}">
              <c16:uniqueId val="{00000007-2D78-4461-9ED7-BEA13A34D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1536</c:v>
                </c:pt>
                <c:pt idx="3">
                  <c:v>1511</c:v>
                </c:pt>
                <c:pt idx="6">
                  <c:v>1435</c:v>
                </c:pt>
                <c:pt idx="9">
                  <c:v>1219</c:v>
                </c:pt>
                <c:pt idx="12">
                  <c:v>1221</c:v>
                </c:pt>
              </c:numCache>
            </c:numRef>
          </c:val>
          <c:extLst>
            <c:ext xmlns:c16="http://schemas.microsoft.com/office/drawing/2014/chart" uri="{C3380CC4-5D6E-409C-BE32-E72D297353CC}">
              <c16:uniqueId val="{00000008-2D78-4461-9ED7-BEA13A34D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c:v>
                </c:pt>
                <c:pt idx="3">
                  <c:v>80</c:v>
                </c:pt>
                <c:pt idx="6">
                  <c:v>64</c:v>
                </c:pt>
                <c:pt idx="9">
                  <c:v>48</c:v>
                </c:pt>
                <c:pt idx="12">
                  <c:v>32</c:v>
                </c:pt>
              </c:numCache>
            </c:numRef>
          </c:val>
          <c:extLst>
            <c:ext xmlns:c16="http://schemas.microsoft.com/office/drawing/2014/chart" uri="{C3380CC4-5D6E-409C-BE32-E72D297353CC}">
              <c16:uniqueId val="{00000009-2D78-4461-9ED7-BEA13A34D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7278</c:v>
                </c:pt>
                <c:pt idx="3">
                  <c:v>7376</c:v>
                </c:pt>
                <c:pt idx="6">
                  <c:v>7185</c:v>
                </c:pt>
                <c:pt idx="9">
                  <c:v>7065</c:v>
                </c:pt>
                <c:pt idx="12">
                  <c:v>6822</c:v>
                </c:pt>
              </c:numCache>
            </c:numRef>
          </c:val>
          <c:extLst>
            <c:ext xmlns:c16="http://schemas.microsoft.com/office/drawing/2014/chart" uri="{C3380CC4-5D6E-409C-BE32-E72D297353CC}">
              <c16:uniqueId val="{0000000A-2D78-4461-9ED7-BEA13A34D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2380</c:v>
                </c:pt>
                <c:pt idx="2">
                  <c:v>#N/A</c:v>
                </c:pt>
                <c:pt idx="3">
                  <c:v>#N/A</c:v>
                </c:pt>
                <c:pt idx="4">
                  <c:v>2085</c:v>
                </c:pt>
                <c:pt idx="5">
                  <c:v>#N/A</c:v>
                </c:pt>
                <c:pt idx="6">
                  <c:v>#N/A</c:v>
                </c:pt>
                <c:pt idx="7">
                  <c:v>1924</c:v>
                </c:pt>
                <c:pt idx="8">
                  <c:v>#N/A</c:v>
                </c:pt>
                <c:pt idx="9">
                  <c:v>#N/A</c:v>
                </c:pt>
                <c:pt idx="10">
                  <c:v>1082</c:v>
                </c:pt>
                <c:pt idx="11">
                  <c:v>#N/A</c:v>
                </c:pt>
                <c:pt idx="12">
                  <c:v>#N/A</c:v>
                </c:pt>
                <c:pt idx="13">
                  <c:v>541</c:v>
                </c:pt>
                <c:pt idx="14">
                  <c:v>#N/A</c:v>
                </c:pt>
              </c:numCache>
            </c:numRef>
          </c:val>
          <c:smooth val="0"/>
          <c:extLst>
            <c:ext xmlns:c16="http://schemas.microsoft.com/office/drawing/2014/chart" uri="{C3380CC4-5D6E-409C-BE32-E72D297353CC}">
              <c16:uniqueId val="{0000000B-2D78-4461-9ED7-BEA13A34D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970</c:v>
                </c:pt>
                <c:pt idx="1">
                  <c:v>1200</c:v>
                </c:pt>
                <c:pt idx="2">
                  <c:v>1304</c:v>
                </c:pt>
              </c:numCache>
            </c:numRef>
          </c:val>
          <c:extLst>
            <c:ext xmlns:c16="http://schemas.microsoft.com/office/drawing/2014/chart" uri="{C3380CC4-5D6E-409C-BE32-E72D297353CC}">
              <c16:uniqueId val="{00000000-BA81-4AFB-A5A2-AA6FA7B43B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BA81-4AFB-A5A2-AA6FA7B43B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1310</c:v>
                </c:pt>
                <c:pt idx="1">
                  <c:v>1507</c:v>
                </c:pt>
                <c:pt idx="2">
                  <c:v>1857</c:v>
                </c:pt>
              </c:numCache>
            </c:numRef>
          </c:val>
          <c:extLst>
            <c:ext xmlns:c16="http://schemas.microsoft.com/office/drawing/2014/chart" uri="{C3380CC4-5D6E-409C-BE32-E72D297353CC}">
              <c16:uniqueId val="{00000002-BA81-4AFB-A5A2-AA6FA7B43B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{E68FDE54-E116-4774-BC80-CCEA1838129D}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162-44F4-8642-F08C6A3A49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{0F3B2987-D21F-4919-A66D-3078AF9CE3B7}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62-44F4-8642-F08C6A3A49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{BEF81D40-E55E-4865-8350-414A98B356D3}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62-44F4-8642-F08C6A3A49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{9747251C-335E-4394-8553-D1C469431E84}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62-44F4-8642-F08C6A3A49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{9CFBDBC9-ADF1-4569-A5E1-292E4F7AEF43}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62-44F4-8642-F08C6A3A49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{FE1285C2-7707-46DD-83BD-5A02B43939E2}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162-44F4-8642-F08C6A3A49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{73CE98AA-A78C-47BD-A66D-EFEB004CDB48}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162-44F4-8642-F08C6A3A499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{8AC05246-C7C8-42EA-82D9-8492C55C6B50}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162-44F4-8642-F08C6A3A499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{E896AEFF-1F11-4EDD-99D1-42EB669782F0}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162-44F4-8642-F08C6A3A49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61.3</c:v>
                </c:pt>
                <c:pt idx="32">
                  <c:v>62.1</c:v>
                </c:pt>
              </c:numCache>
            </c:numRef>
          </c:xVal>
          <c:yVal>
            <c:numRef>
              <c:f>公会計指標分析・財政指標組合せ分析表!$BP$51:$DC$51</c:f>
              <c:numCache>
                <c:formatCode>#,##0.0;"▲ "#,##0.0</c:formatCode>
                <c:ptCount val="40"/>
                <c:pt idx="24">
                  <c:v>34.799999999999997</c:v>
                </c:pt>
                <c:pt idx="32">
                  <c:v>17.5</c:v>
                </c:pt>
              </c:numCache>
            </c:numRef>
          </c:yVal>
          <c:smooth val="0"/>
          <c:extLst>
            <c:ext xmlns:c16="http://schemas.microsoft.com/office/drawing/2014/chart" uri="{C3380CC4-5D6E-409C-BE32-E72D297353CC}">
              <c16:uniqueId val="{00000009-B162-44F4-8642-F08C6A3A49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{18941460-883E-4BF5-AE90-1EAECA2E166E}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162-44F4-8642-F08C6A3A49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{C199FFC9-5CA3-4F16-822C-6032946D4542}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62-44F4-8642-F08C6A3A49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{AF6447A8-F291-47E6-9BFF-9D357BE09B45}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62-44F4-8642-F08C6A3A49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{C861C2D6-2BC6-4B08-8284-97596A8679EB}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62-44F4-8642-F08C6A3A49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{CE88B61C-CA4D-4F28-BE0E-B5719F5BA4FB}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62-44F4-8642-F08C6A3A49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{54D76357-3D8F-46F5-A92A-22E4B71BC3BF}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162-44F4-8642-F08C6A3A49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{EC0FBCBF-97F3-4B65-9727-592FB88E3862}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162-44F4-8642-F08C6A3A49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{479FF3D2-7294-45FB-AE9A-CBBCC9CD7056}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162-44F4-8642-F08C6A3A49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{D940C710-1378-4870-8D37-57AF9133031B}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162-44F4-8642-F08C6A3A49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59.2</c:v>
                </c:pt>
                <c:pt idx="32">
                  <c:v>60.7</c:v>
                </c:pt>
              </c:numCache>
            </c:numRef>
          </c:xVal>
          <c:yVal>
            <c:numRef>
              <c:f>公会計指標分析・財政指標組合せ分析表!$BP$55:$DC$55</c:f>
              <c:numCache>
                <c:formatCode>#,##0.0;"▲ "#,##0.0</c:formatCode>
                <c:ptCount val="40"/>
                <c:pt idx="24">
                  <c:v>23.4</c:v>
                </c:pt>
                <c:pt idx="32">
                  <c:v>7.7</c:v>
                </c:pt>
              </c:numCache>
            </c:numRef>
          </c:yVal>
          <c:smooth val="0"/>
          <c:extLst>
            <c:ext xmlns:c16="http://schemas.microsoft.com/office/drawing/2014/chart" uri="{C3380CC4-5D6E-409C-BE32-E72D297353CC}">
              <c16:uniqueId val="{00000013-B162-44F4-8642-F08C6A3A4998}"/>
            </c:ext>
          </c:extLst>
        </c:ser>
        <c:dLbls>
          <c:showLegendKey val="0"/>
          <c:showVal val="1"/>
          <c:showCatName val="0"/>
          <c:showSerName val="0"/>
          <c:showPercent val="0"/>
          <c:showBubbleSize val="0"/>
        </c:dLbls>
        <c:axId val="46179840"/>
        <c:axId val="46181760"/>
      </c:scatterChart>
      <c:valAx>
        <c:axId val="46179840"/>
        <c:scaling>
          <c:orientation val="minMax"/>
          <c:max val="62.4"/>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{1AD5021F-DBDC-480D-B00C-EDDF503CCC08}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C81-4508-96FE-D81E1A8467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{21E48C3E-37E4-4DEA-9C9A-5F3858EC8426}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81-4508-96FE-D81E1A8467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{7F3A574F-C38D-4E3C-AD0A-44A6500B33C9}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81-4508-96FE-D81E1A8467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{05F4C3A8-048E-4E7A-A312-6B20365CA004}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81-4508-96FE-D81E1A8467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{54C71314-AD09-480D-8217-F12629766987}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81-4508-96FE-D81E1A8467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{52204CEB-2C18-43B7-9992-A536CE6B3FC5}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C81-4508-96FE-D81E1A8467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{DB05ADD8-A1AF-43EE-8A5F-1D6417151A96}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C81-4508-96FE-D81E1A8467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{9595D91C-AE1B-4C37-9C2F-DA6C003A6AB1}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C81-4508-96FE-D81E1A8467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{1AA9B31D-2ADB-494B-B9CA-E43EB1BAFD3F}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C81-4508-96FE-D81E1A8467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11.3</c:v>
                </c:pt>
                <c:pt idx="16">
                  <c:v>12.3</c:v>
                </c:pt>
                <c:pt idx="24">
                  <c:v>12.4</c:v>
                </c:pt>
                <c:pt idx="32">
                  <c:v>12.5</c:v>
                </c:pt>
              </c:numCache>
            </c:numRef>
          </c:xVal>
          <c:yVal>
            <c:numRef>
              <c:f>公会計指標分析・財政指標組合せ分析表!$BP$73:$DC$73</c:f>
              <c:numCache>
                <c:formatCode>#,##0.0;"▲ "#,##0.0</c:formatCode>
                <c:ptCount val="40"/>
                <c:pt idx="0">
                  <c:v>82</c:v>
                </c:pt>
                <c:pt idx="8">
                  <c:v>68.099999999999994</c:v>
                </c:pt>
                <c:pt idx="16">
                  <c:v>62.3</c:v>
                </c:pt>
                <c:pt idx="24">
                  <c:v>34.799999999999997</c:v>
                </c:pt>
                <c:pt idx="32">
                  <c:v>17.5</c:v>
                </c:pt>
              </c:numCache>
            </c:numRef>
          </c:yVal>
          <c:smooth val="0"/>
          <c:extLst>
            <c:ext xmlns:c16="http://schemas.microsoft.com/office/drawing/2014/chart" uri="{C3380CC4-5D6E-409C-BE32-E72D297353CC}">
              <c16:uniqueId val="{00000009-9C81-4508-96FE-D81E1A8467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{7D6FB4A3-B040-4ADE-B17B-8951F4B948BF}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C81-4508-96FE-D81E1A8467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{BA0AF726-3B34-412D-9D8C-B6A85C1A9349}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81-4508-96FE-D81E1A8467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{3D92B411-B671-410D-9598-3A733DE2E610}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81-4508-96FE-D81E1A8467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{1F8C981A-C0F0-47E4-98E7-40EED9C5A339}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81-4508-96FE-D81E1A8467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{E09BE5FC-5271-43DB-9D19-F57B7CFC1017}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81-4508-96FE-D81E1A846736}"/>
                </c:ext>
              </c:extLst>
            </c:dLbl>
            <c:dLbl>
              <c:idx val="8"/>
              <c:layout>
                <c:manualLayout>
                  <c:x val="-2.725196197355241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{3180F322-2DC3-4CB2-A18F-8FE4277FEA39}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C81-4508-96FE-D81E1A846736}"/>
                </c:ext>
              </c:extLst>
            </c:dLbl>
            <c:dLbl>
              <c:idx val="16"/>
              <c:layout>
                <c:manualLayout>
                  <c:x val="-3.6144021264668855E-2"/>
                  <c:y val="-7.3135823035302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{50F22C48-F222-45A0-ABD5-B7D72F48C0BE}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C81-4508-96FE-D81E1A846736}"/>
                </c:ext>
              </c:extLst>
            </c:dLbl>
            <c:dLbl>
              <c:idx val="24"/>
              <c:layout>
                <c:manualLayout>
                  <c:x val="-3.1697991619110633E-2"/>
                  <c:y val="-5.169712865271562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{022D4957-F09A-40E9-8DAD-CB49EC861B49}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C81-4508-96FE-D81E1A8467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{884268B7-C741-4C71-8844-B3D6E7C057BC}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C81-4508-96FE-D81E1A8467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9C81-4508-96FE-D81E1A846736}"/>
            </c:ext>
          </c:extLst>
        </c:ser>
        <c:dLbls>
          <c:showLegendKey val="0"/>
          <c:showVal val="1"/>
          <c:showCatName val="0"/>
          <c:showSerName val="0"/>
          <c:showPercent val="0"/>
          <c:showBubbleSize val="0"/>
        </c:dLbls>
        <c:axId val="84219776"/>
        <c:axId val="84234240"/>
      </c:scatterChart>
      <c:valAx>
        <c:axId val="8421977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地方債残高は一般会計分２億４，３００万円減少し、企業債も１億５，６００万円減少した。これにより元利償還金も３，４００万円の減となった。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算入公債費においては、住宅債の元金償還財源に充てていた住宅料を住宅管理費へ一部充当したことにより５，１００万円の減となった。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今後も新規発行債の抑制を図り、健全な財政運営に努める。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して３億３，１００万円の減となり、充当可能財源等は基金の積立により２億９００万円増加したため、将来負担比率の分子としては、△５０．０％５億４，１００万円の減となったことにより、将来負担比率は１７．５％改善した。</a:t>
          </a:r>
        </a:p>
        <a:p>
          <a:r>
            <a:rPr kumimoji="1" lang="ja-JP" altLang="en-US" sz="1400">
              <a:latin typeface="ＭＳ ゴシック" pitchFamily="49" charset="-128"/>
              <a:ea typeface="ＭＳ ゴシック" pitchFamily="49" charset="-128"/>
            </a:rPr>
            <a:t>　今後も新規発行債を抑制し、将来を見据えた財政の健全化を図る。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年度の基金取り崩しはなく、契約差金やふるさと納税により基金全体としては４億５，４００百万円増となった。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３０年度は新焼却場建設事業に向け公共施設整備基金へ２億円の積立をしたが、焼却場建設が大規模事業であり取崩しを予定しているため、急激に減少する予定。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公共施設整備基金：新焼却場建設事業の財源とするため、２億円積立てたことにより増加。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産業振興基金：産業振興事業費が増加傾向にあり備え等のため積立てたことにより増加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公共施設整備基金：平成３６年度供用開始予定の新焼却場建設事業のため、急激に減少見込み。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産業振興基金：農業・漁業・観光・商工等の事業へ充当予定。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投資的事業等の契約差金を積立てたため１億４００万円増加。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近年、豪雨や台風による災害が多くなっているため、現水準を維持したいところだが、大規模事業が控えているため減少予定。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短期的には取り崩し予定はないが、長期的には取り崩す場面を想定し積立ておくこととしている。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有形固定資産減価償却率は東京都及び全国平均に比べ、老朽化している施設が多いため高い比率となっている。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今後、当該比率が増加することが見込まれるが、長寿命化計画等に沿って施設を計画的に整備し、資産管理に努める。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1" name="楕円 80"/>
        <xdr:cNvSpPr/>
      </xdr:nvSpPr>
      <xdr:spPr>
        <a:xfrm>
          <a:off x="47117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7546</xdr:rowOff>
    </xdr:from>
    <xdr:ext cx="405111" cy="259045"/>
    <xdr:sp macro="" textlink="">
      <xdr:nvSpPr>
        <xdr:cNvPr id="82" name="有形固定資産減価償却率該当値テキスト"/>
        <xdr:cNvSpPr txBox="1"/>
      </xdr:nvSpPr>
      <xdr:spPr>
        <a:xfrm>
          <a:off x="4813300" y="592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3" name="楕円 82"/>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60144</xdr:rowOff>
    </xdr:to>
    <xdr:cxnSp macro="">
      <xdr:nvCxnSpPr>
        <xdr:cNvPr id="84" name="直線コネクタ 83"/>
        <xdr:cNvCxnSpPr/>
      </xdr:nvCxnSpPr>
      <xdr:spPr>
        <a:xfrm flipV="1">
          <a:off x="4051300" y="61219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85" name="n_1aveValue有形固定資産減価償却率"/>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6" name="n_2aveValue有形固定資産減価償却率"/>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7" name="n_3aveValue有形固定資産減価償却率"/>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127471</xdr:rowOff>
    </xdr:from>
    <xdr:ext cx="405111" cy="259045"/>
    <xdr:sp macro="" textlink="">
      <xdr:nvSpPr>
        <xdr:cNvPr id="88" name="n_1mainValue有形固定資産減価償却率"/>
        <xdr:cNvSpPr txBox="1"/>
      </xdr:nvSpPr>
      <xdr:spPr>
        <a:xfrm>
          <a:off x="38360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これまで新規発行債を抑制し、基金を積立てたため、全国平均と比較し低い比率を保っているが、今後は大規模事業が控えているため、基金の取り崩しや起債により上がると見込んでいる。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起債については交付税措置のある起債を優先し、単独の起債を最小限に抑制し、適正な地方債管理に努める。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17" name="直線コネクタ 116"/>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0" name="債務償還比率最大値テキスト"/>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1" name="直線コネクタ 120"/>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22" name="債務償還比率平均値テキスト"/>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3" name="フローチャート: 判断 122"/>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4" name="フローチャート: 判断 123"/>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127917</xdr:rowOff>
    </xdr:from>
    <xdr:to>
      <xdr:col>76</xdr:col>
      <xdr:colOff>73025</xdr:colOff>
      <xdr:row>32</xdr:row>
      <xdr:rowOff>58067</xdr:rowOff>
    </xdr:to>
    <xdr:sp macro="" textlink="">
      <xdr:nvSpPr>
        <xdr:cNvPr id="130" name="楕円 129"/>
        <xdr:cNvSpPr/>
      </xdr:nvSpPr>
      <xdr:spPr>
        <a:xfrm>
          <a:off x="147447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106344</xdr:rowOff>
    </xdr:from>
    <xdr:ext cx="469744" cy="259045"/>
    <xdr:sp macro="" textlink="">
      <xdr:nvSpPr>
        <xdr:cNvPr id="131" name="債務償還比率該当値テキスト"/>
        <xdr:cNvSpPr txBox="1"/>
      </xdr:nvSpPr>
      <xdr:spPr>
        <a:xfrm>
          <a:off x="14846300" y="619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114124</xdr:rowOff>
    </xdr:from>
    <xdr:to>
      <xdr:col>72</xdr:col>
      <xdr:colOff>123825</xdr:colOff>
      <xdr:row>32</xdr:row>
      <xdr:rowOff>44274</xdr:rowOff>
    </xdr:to>
    <xdr:sp macro="" textlink="">
      <xdr:nvSpPr>
        <xdr:cNvPr id="132" name="楕円 131"/>
        <xdr:cNvSpPr/>
      </xdr:nvSpPr>
      <xdr:spPr>
        <a:xfrm>
          <a:off x="14033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164924</xdr:rowOff>
    </xdr:from>
    <xdr:to>
      <xdr:col>76</xdr:col>
      <xdr:colOff>22225</xdr:colOff>
      <xdr:row>32</xdr:row>
      <xdr:rowOff>7267</xdr:rowOff>
    </xdr:to>
    <xdr:cxnSp macro="">
      <xdr:nvCxnSpPr>
        <xdr:cNvPr id="133" name="直線コネクタ 132"/>
        <xdr:cNvCxnSpPr/>
      </xdr:nvCxnSpPr>
      <xdr:spPr>
        <a:xfrm>
          <a:off x="14084300" y="6251399"/>
          <a:ext cx="7112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34" name="n_1aveValue債務償還比率"/>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35401</xdr:rowOff>
    </xdr:from>
    <xdr:ext cx="469744" cy="259045"/>
    <xdr:sp macro="" textlink="">
      <xdr:nvSpPr>
        <xdr:cNvPr id="135" name="n_1mainValue債務償還比率"/>
        <xdr:cNvSpPr txBox="1"/>
      </xdr:nvSpPr>
      <xdr:spPr>
        <a:xfrm>
          <a:off x="13836727" y="62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15603</xdr:rowOff>
    </xdr:from>
    <xdr:to>
      <xdr:col>24</xdr:col>
      <xdr:colOff>114300</xdr:colOff>
      <xdr:row>34</xdr:row>
      <xdr:rowOff>117203</xdr:rowOff>
    </xdr:to>
    <xdr:sp macro="" textlink="">
      <xdr:nvSpPr>
        <xdr:cNvPr id="72" name="楕円 71"/>
        <xdr:cNvSpPr/>
      </xdr:nvSpPr>
      <xdr:spPr>
        <a:xfrm>
          <a:off x="4584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38480</xdr:rowOff>
    </xdr:from>
    <xdr:ext cx="405111" cy="259045"/>
    <xdr:sp macro="" textlink="">
      <xdr:nvSpPr>
        <xdr:cNvPr id="73" name="【道路】&#10;有形固定資産減価償却率該当値テキスト"/>
        <xdr:cNvSpPr txBox="1"/>
      </xdr:nvSpPr>
      <xdr:spPr>
        <a:xfrm>
          <a:off x="4673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44994</xdr:rowOff>
    </xdr:from>
    <xdr:to>
      <xdr:col>20</xdr:col>
      <xdr:colOff>38100</xdr:colOff>
      <xdr:row>34</xdr:row>
      <xdr:rowOff>146594</xdr:rowOff>
    </xdr:to>
    <xdr:sp macro="" textlink="">
      <xdr:nvSpPr>
        <xdr:cNvPr id="74" name="楕円 73"/>
        <xdr:cNvSpPr/>
      </xdr:nvSpPr>
      <xdr:spPr>
        <a:xfrm>
          <a:off x="3746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34</xdr:row>
      <xdr:rowOff>95794</xdr:rowOff>
    </xdr:to>
    <xdr:cxnSp macro="">
      <xdr:nvCxnSpPr>
        <xdr:cNvPr id="75" name="直線コネクタ 74"/>
        <xdr:cNvCxnSpPr/>
      </xdr:nvCxnSpPr>
      <xdr:spPr>
        <a:xfrm flipV="1">
          <a:off x="3797300" y="589570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76" name="n_1aveValue【道路】&#10;有形固定資産減価償却率"/>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7" name="n_2ave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8" name="n_3aveValue【道路】&#10;有形固定資産減価償却率"/>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163121</xdr:rowOff>
    </xdr:from>
    <xdr:ext cx="405111" cy="259045"/>
    <xdr:sp macro="" textlink="">
      <xdr:nvSpPr>
        <xdr:cNvPr id="79" name="n_1mainValue【道路】&#10;有形固定資産減価償却率"/>
        <xdr:cNvSpPr txBox="1"/>
      </xdr:nvSpPr>
      <xdr:spPr>
        <a:xfrm>
          <a:off x="35820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3" name="直線コネクタ 102"/>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4" name="【道路】&#10;一人当たり延長最小値テキスト"/>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5" name="直線コネクタ 104"/>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6" name="【道路】&#10;一人当たり延長最大値テキスト"/>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07" name="直線コネクタ 106"/>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08" name="【道路】&#10;一人当たり延長平均値テキスト"/>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09" name="フローチャート: 判断 108"/>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0" name="フローチャート: 判断 109"/>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1" name="フローチャート: 判断 110"/>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2" name="フローチャート: 判断 111"/>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119011</xdr:rowOff>
    </xdr:from>
    <xdr:to>
      <xdr:col>55</xdr:col>
      <xdr:colOff>50800</xdr:colOff>
      <xdr:row>41</xdr:row>
      <xdr:rowOff>49161</xdr:rowOff>
    </xdr:to>
    <xdr:sp macro="" textlink="">
      <xdr:nvSpPr>
        <xdr:cNvPr id="118" name="楕円 117"/>
        <xdr:cNvSpPr/>
      </xdr:nvSpPr>
      <xdr:spPr>
        <a:xfrm>
          <a:off x="10426700" y="69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141888</xdr:rowOff>
    </xdr:from>
    <xdr:ext cx="534377" cy="259045"/>
    <xdr:sp macro="" textlink="">
      <xdr:nvSpPr>
        <xdr:cNvPr id="119" name="【道路】&#10;一人当たり延長該当値テキスト"/>
        <xdr:cNvSpPr txBox="1"/>
      </xdr:nvSpPr>
      <xdr:spPr>
        <a:xfrm>
          <a:off x="10515600" y="68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110485</xdr:rowOff>
    </xdr:from>
    <xdr:to>
      <xdr:col>50</xdr:col>
      <xdr:colOff>165100</xdr:colOff>
      <xdr:row>41</xdr:row>
      <xdr:rowOff>40635</xdr:rowOff>
    </xdr:to>
    <xdr:sp macro="" textlink="">
      <xdr:nvSpPr>
        <xdr:cNvPr id="120" name="楕円 119"/>
        <xdr:cNvSpPr/>
      </xdr:nvSpPr>
      <xdr:spPr>
        <a:xfrm>
          <a:off x="9588500" y="69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161285</xdr:rowOff>
    </xdr:from>
    <xdr:to>
      <xdr:col>55</xdr:col>
      <xdr:colOff>0</xdr:colOff>
      <xdr:row>40</xdr:row>
      <xdr:rowOff>169811</xdr:rowOff>
    </xdr:to>
    <xdr:cxnSp macro="">
      <xdr:nvCxnSpPr>
        <xdr:cNvPr id="121" name="直線コネクタ 120"/>
        <xdr:cNvCxnSpPr/>
      </xdr:nvCxnSpPr>
      <xdr:spPr>
        <a:xfrm>
          <a:off x="9639300" y="7019285"/>
          <a:ext cx="8382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22" name="n_1aveValue【道路】&#10;一人当たり延長"/>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3" name="n_2aveValue【道路】&#10;一人当たり延長"/>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4" name="n_3aveValue【道路】&#10;一人当たり延長"/>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57162</xdr:rowOff>
    </xdr:from>
    <xdr:ext cx="534377" cy="259045"/>
    <xdr:sp macro="" textlink="">
      <xdr:nvSpPr>
        <xdr:cNvPr id="125" name="n_1mainValue【道路】&#10;一人当たり延長"/>
        <xdr:cNvSpPr txBox="1"/>
      </xdr:nvSpPr>
      <xdr:spPr>
        <a:xfrm>
          <a:off x="9359411" y="67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1" name="直線コネクタ 150"/>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2" name="【橋りょう・トンネル】&#10;有形固定資産減価償却率最小値テキスト"/>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3" name="直線コネクタ 15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54" name="【橋りょう・トンネル】&#10;有形固定資産減価償却率最大値テキスト"/>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55" name="直線コネクタ 154"/>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56" name="【橋りょう・トンネル】&#10;有形固定資産減価償却率平均値テキスト"/>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57" name="フローチャート: 判断 156"/>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58" name="フローチャート: 判断 157"/>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59" name="フローチャート: 判断 158"/>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0" name="フローチャート: 判断 159"/>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14515</xdr:rowOff>
    </xdr:from>
    <xdr:to>
      <xdr:col>24</xdr:col>
      <xdr:colOff>114300</xdr:colOff>
      <xdr:row>64</xdr:row>
      <xdr:rowOff>116115</xdr:rowOff>
    </xdr:to>
    <xdr:sp macro="" textlink="">
      <xdr:nvSpPr>
        <xdr:cNvPr id="166" name="楕円 165"/>
        <xdr:cNvSpPr/>
      </xdr:nvSpPr>
      <xdr:spPr>
        <a:xfrm>
          <a:off x="4584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100892</xdr:rowOff>
    </xdr:from>
    <xdr:ext cx="340478" cy="259045"/>
    <xdr:sp macro="" textlink="">
      <xdr:nvSpPr>
        <xdr:cNvPr id="167" name="【橋りょう・トンネル】&#10;有形固定資産減価償却率該当値テキスト"/>
        <xdr:cNvSpPr txBox="1"/>
      </xdr:nvSpPr>
      <xdr:spPr>
        <a:xfrm>
          <a:off x="4673600" y="1090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47172</xdr:rowOff>
    </xdr:from>
    <xdr:to>
      <xdr:col>20</xdr:col>
      <xdr:colOff>38100</xdr:colOff>
      <xdr:row>64</xdr:row>
      <xdr:rowOff>148772</xdr:rowOff>
    </xdr:to>
    <xdr:sp macro="" textlink="">
      <xdr:nvSpPr>
        <xdr:cNvPr id="168" name="楕円 167"/>
        <xdr:cNvSpPr/>
      </xdr:nvSpPr>
      <xdr:spPr>
        <a:xfrm>
          <a:off x="3746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65315</xdr:rowOff>
    </xdr:from>
    <xdr:to>
      <xdr:col>24</xdr:col>
      <xdr:colOff>63500</xdr:colOff>
      <xdr:row>64</xdr:row>
      <xdr:rowOff>97972</xdr:rowOff>
    </xdr:to>
    <xdr:cxnSp macro="">
      <xdr:nvCxnSpPr>
        <xdr:cNvPr id="169" name="直線コネクタ 168"/>
        <xdr:cNvCxnSpPr/>
      </xdr:nvCxnSpPr>
      <xdr:spPr>
        <a:xfrm flipV="1">
          <a:off x="3797300" y="11038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70" name="n_1aveValue【橋りょう・トンネ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71" name="n_2ave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72"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139899</xdr:rowOff>
    </xdr:from>
    <xdr:ext cx="340478" cy="259045"/>
    <xdr:sp macro="" textlink="">
      <xdr:nvSpPr>
        <xdr:cNvPr id="173" name="n_1mainValue【橋りょう・トンネル】&#10;有形固定資産減価償却率"/>
        <xdr:cNvSpPr txBox="1"/>
      </xdr:nvSpPr>
      <xdr:spPr>
        <a:xfrm>
          <a:off x="3614361" y="1111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7" name="テキスト ボックス 18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9" name="テキスト ボックス 18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1" name="テキスト ボックス 19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197" name="直線コネクタ 196"/>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198" name="【橋りょう・トンネル】&#10;一人当たり有形固定資産（償却資産）額最小値テキスト"/>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199" name="直線コネクタ 198"/>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0" name="【橋りょう・トンネル】&#10;一人当たり有形固定資産（償却資産）額最大値テキスト"/>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01" name="直線コネクタ 200"/>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02" name="【橋りょう・トンネル】&#10;一人当たり有形固定資産（償却資産）額平均値テキスト"/>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03" name="フローチャート: 判断 202"/>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04" name="フローチャート: 判断 203"/>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05" name="フローチャート: 判断 204"/>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06" name="フローチャート: 判断 205"/>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20868</xdr:rowOff>
    </xdr:from>
    <xdr:to>
      <xdr:col>55</xdr:col>
      <xdr:colOff>50800</xdr:colOff>
      <xdr:row>64</xdr:row>
      <xdr:rowOff>122468</xdr:rowOff>
    </xdr:to>
    <xdr:sp macro="" textlink="">
      <xdr:nvSpPr>
        <xdr:cNvPr id="212" name="楕円 211"/>
        <xdr:cNvSpPr/>
      </xdr:nvSpPr>
      <xdr:spPr>
        <a:xfrm>
          <a:off x="10426700" y="10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107245</xdr:rowOff>
    </xdr:from>
    <xdr:ext cx="534377" cy="259045"/>
    <xdr:sp macro="" textlink="">
      <xdr:nvSpPr>
        <xdr:cNvPr id="213" name="【橋りょう・トンネル】&#10;一人当たり有形固定資産（償却資産）額該当値テキスト"/>
        <xdr:cNvSpPr txBox="1"/>
      </xdr:nvSpPr>
      <xdr:spPr>
        <a:xfrm>
          <a:off x="10515600" y="109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20925</xdr:rowOff>
    </xdr:from>
    <xdr:to>
      <xdr:col>50</xdr:col>
      <xdr:colOff>165100</xdr:colOff>
      <xdr:row>64</xdr:row>
      <xdr:rowOff>122525</xdr:rowOff>
    </xdr:to>
    <xdr:sp macro="" textlink="">
      <xdr:nvSpPr>
        <xdr:cNvPr id="214" name="楕円 213"/>
        <xdr:cNvSpPr/>
      </xdr:nvSpPr>
      <xdr:spPr>
        <a:xfrm>
          <a:off x="9588500" y="109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71668</xdr:rowOff>
    </xdr:from>
    <xdr:to>
      <xdr:col>55</xdr:col>
      <xdr:colOff>0</xdr:colOff>
      <xdr:row>64</xdr:row>
      <xdr:rowOff>71725</xdr:rowOff>
    </xdr:to>
    <xdr:cxnSp macro="">
      <xdr:nvCxnSpPr>
        <xdr:cNvPr id="215" name="直線コネクタ 214"/>
        <xdr:cNvCxnSpPr/>
      </xdr:nvCxnSpPr>
      <xdr:spPr>
        <a:xfrm flipV="1">
          <a:off x="9639300" y="11044468"/>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16" name="n_1aveValue【橋りょう・トンネル】&#10;一人当たり有形固定資産（償却資産）額"/>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17" name="n_2aveValue【橋りょう・トンネル】&#10;一人当たり有形固定資産（償却資産）額"/>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18" name="n_3aveValue【橋りょう・トンネル】&#10;一人当たり有形固定資産（償却資産）額"/>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113652</xdr:rowOff>
    </xdr:from>
    <xdr:ext cx="534377" cy="259045"/>
    <xdr:sp macro="" textlink="">
      <xdr:nvSpPr>
        <xdr:cNvPr id="219" name="n_1mainValue【橋りょう・トンネル】&#10;一人当たり有形固定資産（償却資産）額"/>
        <xdr:cNvSpPr txBox="1"/>
      </xdr:nvSpPr>
      <xdr:spPr>
        <a:xfrm>
          <a:off x="9359411" y="11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44" name="直線コネクタ 243"/>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45"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46" name="直線コネクタ 245"/>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8" name="直線コネクタ 24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49" name="【公営住宅】&#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0" name="フローチャート: 判断 249"/>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51" name="フローチャート: 判断 250"/>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52" name="フローチャート: 判断 251"/>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53" name="フローチャート: 判断 252"/>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259" name="楕円 258"/>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260" name="【公営住宅】&#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61" name="楕円 260"/>
        <xdr:cNvSpPr/>
      </xdr:nvSpPr>
      <xdr:spPr>
        <a:xfrm>
          <a:off x="3746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84</xdr:row>
      <xdr:rowOff>129539</xdr:rowOff>
    </xdr:to>
    <xdr:cxnSp macro="">
      <xdr:nvCxnSpPr>
        <xdr:cNvPr id="262" name="直線コネクタ 261"/>
        <xdr:cNvCxnSpPr/>
      </xdr:nvCxnSpPr>
      <xdr:spPr>
        <a:xfrm flipV="1">
          <a:off x="3797300" y="14493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63" name="n_1ave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4" name="n_2ave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65" name="n_3aveValue【公営住宅】&#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66" name="n_1mainValue【公営住宅】&#10;有形固定資産減価償却率"/>
        <xdr:cNvSpPr txBox="1"/>
      </xdr:nvSpPr>
      <xdr:spPr>
        <a:xfrm>
          <a:off x="35820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290" name="直線コネクタ 289"/>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9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92" name="直線コネクタ 29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293" name="【公営住宅】&#10;一人当たり面積最大値テキスト"/>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294" name="直線コネクタ 293"/>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295" name="【公営住宅】&#10;一人当たり面積平均値テキスト"/>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296" name="フローチャート: 判断 295"/>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297" name="フローチャート: 判断 296"/>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298" name="フローチャート: 判断 297"/>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299" name="フローチャート: 判断 29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25591</xdr:rowOff>
    </xdr:from>
    <xdr:to>
      <xdr:col>55</xdr:col>
      <xdr:colOff>50800</xdr:colOff>
      <xdr:row>82</xdr:row>
      <xdr:rowOff>127191</xdr:rowOff>
    </xdr:to>
    <xdr:sp macro="" textlink="">
      <xdr:nvSpPr>
        <xdr:cNvPr id="305" name="楕円 304"/>
        <xdr:cNvSpPr/>
      </xdr:nvSpPr>
      <xdr:spPr>
        <a:xfrm>
          <a:off x="10426700" y="140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48468</xdr:rowOff>
    </xdr:from>
    <xdr:ext cx="469744" cy="259045"/>
    <xdr:sp macro="" textlink="">
      <xdr:nvSpPr>
        <xdr:cNvPr id="306" name="【公営住宅】&#10;一人当たり面積該当値テキスト"/>
        <xdr:cNvSpPr txBox="1"/>
      </xdr:nvSpPr>
      <xdr:spPr>
        <a:xfrm>
          <a:off x="10515600" y="139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34734</xdr:rowOff>
    </xdr:from>
    <xdr:to>
      <xdr:col>50</xdr:col>
      <xdr:colOff>165100</xdr:colOff>
      <xdr:row>82</xdr:row>
      <xdr:rowOff>136334</xdr:rowOff>
    </xdr:to>
    <xdr:sp macro="" textlink="">
      <xdr:nvSpPr>
        <xdr:cNvPr id="307" name="楕円 306"/>
        <xdr:cNvSpPr/>
      </xdr:nvSpPr>
      <xdr:spPr>
        <a:xfrm>
          <a:off x="9588500" y="14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76391</xdr:rowOff>
    </xdr:from>
    <xdr:to>
      <xdr:col>55</xdr:col>
      <xdr:colOff>0</xdr:colOff>
      <xdr:row>82</xdr:row>
      <xdr:rowOff>85534</xdr:rowOff>
    </xdr:to>
    <xdr:cxnSp macro="">
      <xdr:nvCxnSpPr>
        <xdr:cNvPr id="308" name="直線コネクタ 307"/>
        <xdr:cNvCxnSpPr/>
      </xdr:nvCxnSpPr>
      <xdr:spPr>
        <a:xfrm flipV="1">
          <a:off x="9639300" y="1413529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09" name="n_1aveValue【公営住宅】&#10;一人当たり面積"/>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10" name="n_2aveValue【公営住宅】&#10;一人当たり面積"/>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11"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152861</xdr:rowOff>
    </xdr:from>
    <xdr:ext cx="469744" cy="259045"/>
    <xdr:sp macro="" textlink="">
      <xdr:nvSpPr>
        <xdr:cNvPr id="312" name="n_1mainValue【公営住宅】&#10;一人当たり面積"/>
        <xdr:cNvSpPr txBox="1"/>
      </xdr:nvSpPr>
      <xdr:spPr>
        <a:xfrm>
          <a:off x="9391727" y="13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54" name="直線コネクタ 353"/>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55" name="【認定こども園・幼稚園・保育所】&#10;有形固定資産減価償却率最小値テキスト"/>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56" name="直線コネクタ 355"/>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59" name="【認定こども園・幼稚園・保育所】&#10;有形固定資産減価償却率平均値テキスト"/>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60" name="フローチャート: 判断 359"/>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61" name="フローチャート: 判断 360"/>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62" name="フローチャート: 判断 361"/>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63" name="フローチャート: 判断 36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369" name="楕円 368"/>
        <xdr:cNvSpPr/>
      </xdr:nvSpPr>
      <xdr:spPr>
        <a:xfrm>
          <a:off x="16268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170378</xdr:rowOff>
    </xdr:from>
    <xdr:ext cx="405111" cy="259045"/>
    <xdr:sp macro="" textlink="">
      <xdr:nvSpPr>
        <xdr:cNvPr id="370" name="【認定こども園・幼稚園・保育所】&#10;有形固定資産減価償却率該当値テキスト"/>
        <xdr:cNvSpPr txBox="1"/>
      </xdr:nvSpPr>
      <xdr:spPr>
        <a:xfrm>
          <a:off x="16357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371" name="楕円 370"/>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71301</xdr:rowOff>
    </xdr:from>
    <xdr:to>
      <xdr:col>85</xdr:col>
      <xdr:colOff>127000</xdr:colOff>
      <xdr:row>38</xdr:row>
      <xdr:rowOff>105591</xdr:rowOff>
    </xdr:to>
    <xdr:cxnSp macro="">
      <xdr:nvCxnSpPr>
        <xdr:cNvPr id="372" name="直線コネクタ 371"/>
        <xdr:cNvCxnSpPr/>
      </xdr:nvCxnSpPr>
      <xdr:spPr>
        <a:xfrm flipV="1">
          <a:off x="15481300" y="658640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373" name="n_1aveValue【認定こども園・幼稚園・保育所】&#10;有形固定資産減価償却率"/>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374" name="n_2aveValue【認定こども園・幼稚園・保育所】&#10;有形固定資産減価償却率"/>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75"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147518</xdr:rowOff>
    </xdr:from>
    <xdr:ext cx="405111" cy="259045"/>
    <xdr:sp macro="" textlink="">
      <xdr:nvSpPr>
        <xdr:cNvPr id="376" name="n_1mainValue【認定こども園・幼稚園・保育所】&#10;有形固定資産減価償却率"/>
        <xdr:cNvSpPr txBox="1"/>
      </xdr:nvSpPr>
      <xdr:spPr>
        <a:xfrm>
          <a:off x="152660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398" name="直線コネクタ 397"/>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399" name="【認定こども園・幼稚園・保育所】&#10;一人当たり面積最小値テキスト"/>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00" name="直線コネクタ 399"/>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01" name="【認定こども園・幼稚園・保育所】&#10;一人当たり面積最大値テキスト"/>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02" name="直線コネクタ 401"/>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03" name="【認定こども園・幼稚園・保育所】&#10;一人当たり面積平均値テキスト"/>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04" name="フローチャート: 判断 403"/>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05" name="フローチャート: 判断 404"/>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06" name="フローチャート: 判断 405"/>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07" name="フローチャート: 判断 406"/>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45974</xdr:rowOff>
    </xdr:from>
    <xdr:to>
      <xdr:col>116</xdr:col>
      <xdr:colOff>114300</xdr:colOff>
      <xdr:row>36</xdr:row>
      <xdr:rowOff>147574</xdr:rowOff>
    </xdr:to>
    <xdr:sp macro="" textlink="">
      <xdr:nvSpPr>
        <xdr:cNvPr id="413" name="楕円 412"/>
        <xdr:cNvSpPr/>
      </xdr:nvSpPr>
      <xdr:spPr>
        <a:xfrm>
          <a:off x="221107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68851</xdr:rowOff>
    </xdr:from>
    <xdr:ext cx="469744" cy="259045"/>
    <xdr:sp macro="" textlink="">
      <xdr:nvSpPr>
        <xdr:cNvPr id="414" name="【認定こども園・幼稚園・保育所】&#10;一人当たり面積該当値テキスト"/>
        <xdr:cNvSpPr txBox="1"/>
      </xdr:nvSpPr>
      <xdr:spPr>
        <a:xfrm>
          <a:off x="22199600" y="606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415" name="楕円 414"/>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96774</xdr:rowOff>
    </xdr:from>
    <xdr:to>
      <xdr:col>116</xdr:col>
      <xdr:colOff>63500</xdr:colOff>
      <xdr:row>36</xdr:row>
      <xdr:rowOff>108204</xdr:rowOff>
    </xdr:to>
    <xdr:cxnSp macro="">
      <xdr:nvCxnSpPr>
        <xdr:cNvPr id="416" name="直線コネクタ 415"/>
        <xdr:cNvCxnSpPr/>
      </xdr:nvCxnSpPr>
      <xdr:spPr>
        <a:xfrm flipV="1">
          <a:off x="21323300" y="626897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17" name="n_1aveValue【認定こども園・幼稚園・保育所】&#10;一人当たり面積"/>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18" name="n_2ave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19" name="n_3aveValue【認定こども園・幼稚園・保育所】&#10;一人当たり面積"/>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4081</xdr:rowOff>
    </xdr:from>
    <xdr:ext cx="469744" cy="259045"/>
    <xdr:sp macro="" textlink="">
      <xdr:nvSpPr>
        <xdr:cNvPr id="420" name="n_1mainValue【認定こども園・幼稚園・保育所】&#10;一人当たり面積"/>
        <xdr:cNvSpPr txBox="1"/>
      </xdr:nvSpPr>
      <xdr:spPr>
        <a:xfrm>
          <a:off x="210757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2" name="テキスト ボックス 43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2" name="テキスト ボックス 44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46" name="直線コネクタ 445"/>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47" name="【学校施設】&#10;有形固定資産減価償却率最小値テキスト"/>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48" name="直線コネクタ 447"/>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49" name="【学校施設】&#10;有形固定資産減価償却率最大値テキスト"/>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50" name="直線コネクタ 449"/>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51" name="【学校施設】&#10;有形固定資産減価償却率平均値テキスト"/>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452" name="フローチャート: 判断 451"/>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453" name="フローチャート: 判断 452"/>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454" name="フローチャート: 判断 453"/>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55" name="フローチャート: 判断 454"/>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61" name="楕円 460"/>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462"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63" name="楕円 462"/>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45720</xdr:rowOff>
    </xdr:to>
    <xdr:cxnSp macro="">
      <xdr:nvCxnSpPr>
        <xdr:cNvPr id="464" name="直線コネクタ 463"/>
        <xdr:cNvCxnSpPr/>
      </xdr:nvCxnSpPr>
      <xdr:spPr>
        <a:xfrm flipV="1">
          <a:off x="15481300" y="101335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465" name="n_1aveValue【学校施設】&#10;有形固定資産減価償却率"/>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466" name="n_2aveValue【学校施設】&#10;有形固定資産減価償却率"/>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7" name="n_3aveValue【学校施設】&#10;有形固定資産減価償却率"/>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87647</xdr:rowOff>
    </xdr:from>
    <xdr:ext cx="405111" cy="259045"/>
    <xdr:sp macro="" textlink="">
      <xdr:nvSpPr>
        <xdr:cNvPr id="468" name="n_1main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494" name="直線コネクタ 493"/>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495" name="【学校施設】&#10;一人当たり面積最小値テキスト"/>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496" name="直線コネクタ 495"/>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497" name="【学校施設】&#10;一人当たり面積最大値テキスト"/>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498" name="直線コネクタ 497"/>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499" name="【学校施設】&#10;一人当たり面積平均値テキスト"/>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00" name="フローチャート: 判断 499"/>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01" name="フローチャート: 判断 500"/>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02" name="フローチャート: 判断 501"/>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03" name="フローチャート: 判断 502"/>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116405</xdr:rowOff>
    </xdr:from>
    <xdr:to>
      <xdr:col>116</xdr:col>
      <xdr:colOff>114300</xdr:colOff>
      <xdr:row>63</xdr:row>
      <xdr:rowOff>46555</xdr:rowOff>
    </xdr:to>
    <xdr:sp macro="" textlink="">
      <xdr:nvSpPr>
        <xdr:cNvPr id="509" name="楕円 508"/>
        <xdr:cNvSpPr/>
      </xdr:nvSpPr>
      <xdr:spPr>
        <a:xfrm>
          <a:off x="22110700" y="107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139282</xdr:rowOff>
    </xdr:from>
    <xdr:ext cx="469744" cy="259045"/>
    <xdr:sp macro="" textlink="">
      <xdr:nvSpPr>
        <xdr:cNvPr id="510" name="【学校施設】&#10;一人当たり面積該当値テキスト"/>
        <xdr:cNvSpPr txBox="1"/>
      </xdr:nvSpPr>
      <xdr:spPr>
        <a:xfrm>
          <a:off x="22199600" y="105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120324</xdr:rowOff>
    </xdr:from>
    <xdr:to>
      <xdr:col>112</xdr:col>
      <xdr:colOff>38100</xdr:colOff>
      <xdr:row>63</xdr:row>
      <xdr:rowOff>50474</xdr:rowOff>
    </xdr:to>
    <xdr:sp macro="" textlink="">
      <xdr:nvSpPr>
        <xdr:cNvPr id="511" name="楕円 510"/>
        <xdr:cNvSpPr/>
      </xdr:nvSpPr>
      <xdr:spPr>
        <a:xfrm>
          <a:off x="21272500" y="10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167205</xdr:rowOff>
    </xdr:from>
    <xdr:to>
      <xdr:col>116</xdr:col>
      <xdr:colOff>63500</xdr:colOff>
      <xdr:row>62</xdr:row>
      <xdr:rowOff>171124</xdr:rowOff>
    </xdr:to>
    <xdr:cxnSp macro="">
      <xdr:nvCxnSpPr>
        <xdr:cNvPr id="512" name="直線コネクタ 511"/>
        <xdr:cNvCxnSpPr/>
      </xdr:nvCxnSpPr>
      <xdr:spPr>
        <a:xfrm flipV="1">
          <a:off x="21323300" y="1079710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88844</xdr:rowOff>
    </xdr:from>
    <xdr:ext cx="469744" cy="259045"/>
    <xdr:sp macro="" textlink="">
      <xdr:nvSpPr>
        <xdr:cNvPr id="513" name="n_1aveValue【学校施設】&#10;一人当たり面積"/>
        <xdr:cNvSpPr txBox="1"/>
      </xdr:nvSpPr>
      <xdr:spPr>
        <a:xfrm>
          <a:off x="21075727" y="1089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14" name="n_2aveValue【学校施設】&#10;一人当たり面積"/>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15" name="n_3aveValue【学校施設】&#10;一人当たり面積"/>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67001</xdr:rowOff>
    </xdr:from>
    <xdr:ext cx="469744" cy="259045"/>
    <xdr:sp macro="" textlink="">
      <xdr:nvSpPr>
        <xdr:cNvPr id="516" name="n_1mainValue【学校施設】&#10;一人当たり面積"/>
        <xdr:cNvSpPr txBox="1"/>
      </xdr:nvSpPr>
      <xdr:spPr>
        <a:xfrm>
          <a:off x="21075727" y="1052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3" name="テキスト ボックス 5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5" name="テキスト ボックス 5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557" name="直線コネクタ 556"/>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558" name="【公民館】&#10;有形固定資産減価償却率最小値テキスト"/>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559" name="直線コネクタ 55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1" name="直線コネクタ 5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4463</xdr:rowOff>
    </xdr:from>
    <xdr:ext cx="405111" cy="259045"/>
    <xdr:sp macro="" textlink="">
      <xdr:nvSpPr>
        <xdr:cNvPr id="562" name="【公民館】&#10;有形固定資産減価償却率平均値テキスト"/>
        <xdr:cNvSpPr txBox="1"/>
      </xdr:nvSpPr>
      <xdr:spPr>
        <a:xfrm>
          <a:off x="163576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563" name="フローチャート: 判断 562"/>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564" name="フローチャート: 判断 563"/>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565" name="フローチャート: 判断 564"/>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566" name="フローチャート: 判断 565"/>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572" name="楕円 571"/>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62247</xdr:rowOff>
    </xdr:from>
    <xdr:ext cx="405111" cy="259045"/>
    <xdr:sp macro="" textlink="">
      <xdr:nvSpPr>
        <xdr:cNvPr id="573" name="【公民館】&#10;有形固定資産減価償却率該当値テキスト"/>
        <xdr:cNvSpPr txBox="1"/>
      </xdr:nvSpPr>
      <xdr:spPr>
        <a:xfrm>
          <a:off x="16357600" y="1823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17780</xdr:rowOff>
    </xdr:from>
    <xdr:to>
      <xdr:col>81</xdr:col>
      <xdr:colOff>101600</xdr:colOff>
      <xdr:row>107</xdr:row>
      <xdr:rowOff>119380</xdr:rowOff>
    </xdr:to>
    <xdr:sp macro="" textlink="">
      <xdr:nvSpPr>
        <xdr:cNvPr id="574" name="楕円 573"/>
        <xdr:cNvSpPr/>
      </xdr:nvSpPr>
      <xdr:spPr>
        <a:xfrm>
          <a:off x="1543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68580</xdr:rowOff>
    </xdr:to>
    <xdr:cxnSp macro="">
      <xdr:nvCxnSpPr>
        <xdr:cNvPr id="575" name="直線コネクタ 574"/>
        <xdr:cNvCxnSpPr/>
      </xdr:nvCxnSpPr>
      <xdr:spPr>
        <a:xfrm flipV="1">
          <a:off x="15481300" y="18371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576" name="n_1aveValue【公民館】&#10;有形固定資産減価償却率"/>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577" name="n_2aveValue【公民館】&#10;有形固定資産減価償却率"/>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578" name="n_3aveValue【公民館】&#10;有形固定資産減価償却率"/>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110507</xdr:rowOff>
    </xdr:from>
    <xdr:ext cx="405111" cy="259045"/>
    <xdr:sp macro="" textlink="">
      <xdr:nvSpPr>
        <xdr:cNvPr id="579" name="n_1mainValue【公民館】&#10;有形固定資産減価償却率"/>
        <xdr:cNvSpPr txBox="1"/>
      </xdr:nvSpPr>
      <xdr:spPr>
        <a:xfrm>
          <a:off x="15266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03" name="直線コネクタ 602"/>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04" name="【公民館】&#10;一人当たり面積最小値テキスト"/>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05" name="直線コネクタ 604"/>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06" name="【公民館】&#10;一人当たり面積最大値テキスト"/>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07" name="直線コネクタ 606"/>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608" name="【公民館】&#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09" name="フローチャート: 判断 608"/>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10" name="フローチャート: 判断 609"/>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11" name="フローチャート: 判断 610"/>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12" name="フローチャート: 判断 611"/>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16511</xdr:rowOff>
    </xdr:from>
    <xdr:to>
      <xdr:col>116</xdr:col>
      <xdr:colOff>114300</xdr:colOff>
      <xdr:row>105</xdr:row>
      <xdr:rowOff>118111</xdr:rowOff>
    </xdr:to>
    <xdr:sp macro="" textlink="">
      <xdr:nvSpPr>
        <xdr:cNvPr id="618" name="楕円 617"/>
        <xdr:cNvSpPr/>
      </xdr:nvSpPr>
      <xdr:spPr>
        <a:xfrm>
          <a:off x="22110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39388</xdr:rowOff>
    </xdr:from>
    <xdr:ext cx="469744" cy="259045"/>
    <xdr:sp macro="" textlink="">
      <xdr:nvSpPr>
        <xdr:cNvPr id="619" name="【公民館】&#10;一人当たり面積該当値テキスト"/>
        <xdr:cNvSpPr txBox="1"/>
      </xdr:nvSpPr>
      <xdr:spPr>
        <a:xfrm>
          <a:off x="22199600" y="178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24130</xdr:rowOff>
    </xdr:from>
    <xdr:to>
      <xdr:col>112</xdr:col>
      <xdr:colOff>38100</xdr:colOff>
      <xdr:row>105</xdr:row>
      <xdr:rowOff>125730</xdr:rowOff>
    </xdr:to>
    <xdr:sp macro="" textlink="">
      <xdr:nvSpPr>
        <xdr:cNvPr id="620" name="楕円 619"/>
        <xdr:cNvSpPr/>
      </xdr:nvSpPr>
      <xdr:spPr>
        <a:xfrm>
          <a:off x="2127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67311</xdr:rowOff>
    </xdr:from>
    <xdr:to>
      <xdr:col>116</xdr:col>
      <xdr:colOff>63500</xdr:colOff>
      <xdr:row>105</xdr:row>
      <xdr:rowOff>74930</xdr:rowOff>
    </xdr:to>
    <xdr:cxnSp macro="">
      <xdr:nvCxnSpPr>
        <xdr:cNvPr id="621" name="直線コネクタ 620"/>
        <xdr:cNvCxnSpPr/>
      </xdr:nvCxnSpPr>
      <xdr:spPr>
        <a:xfrm flipV="1">
          <a:off x="21323300" y="18069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622" name="n_1aveValue【公民館】&#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23" name="n_2aveValue【公民館】&#10;一人当たり面積"/>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24" name="n_3aveValue【公民館】&#10;一人当たり面積"/>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142257</xdr:rowOff>
    </xdr:from>
    <xdr:ext cx="469744" cy="259045"/>
    <xdr:sp macro="" textlink="">
      <xdr:nvSpPr>
        <xdr:cNvPr id="625" name="n_1mainValue【公民館】&#10;一人当たり面積"/>
        <xdr:cNvSpPr txBox="1"/>
      </xdr:nvSpPr>
      <xdr:spPr>
        <a:xfrm>
          <a:off x="210757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の有形固定資産減価償却率が類似団体、全国平均、東京都平均と比較し高い比率となっているのは、町内にある５施設のうち４施設が昭和４０年～５０年に建設されたもので老朽化しているためでである。また、住民一人当たりの面積が大きいのは建設等当時に比べ人口が減少していることが要因とと推測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地理的な要因もあり、施設の廃止や集約化、複合化は難しいため、現在所有している施設を計画的に改修し、してしてして長く利用することで住民サービスに努める。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44649</xdr:rowOff>
    </xdr:from>
    <xdr:ext cx="405111" cy="259045"/>
    <xdr:sp macro="" textlink="">
      <xdr:nvSpPr>
        <xdr:cNvPr id="65" name="n_1aveValue【図書館】&#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5" name="楕円 74"/>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469744" cy="259045"/>
    <xdr:sp macro="" textlink="">
      <xdr:nvSpPr>
        <xdr:cNvPr id="76" name="【図書館】&#10;有形固定資産減価償却率該当値テキスト"/>
        <xdr:cNvSpPr txBox="1"/>
      </xdr:nvSpPr>
      <xdr:spPr>
        <a:xfrm>
          <a:off x="4673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7" name="楕円 76"/>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8" name="直線コネクタ 77"/>
        <xdr:cNvCxnSpPr/>
      </xdr:nvCxnSpPr>
      <xdr:spPr>
        <a:xfrm>
          <a:off x="3797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9"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3" name="直線コネクタ 102"/>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5" name="直線コネクタ 10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6"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07" name="直線コネクタ 106"/>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08" name="【図書館】&#10;一人当たり面積平均値テキスト"/>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09" name="フローチャート: 判断 108"/>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0" name="フローチャート: 判断 109"/>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26687</xdr:rowOff>
    </xdr:from>
    <xdr:ext cx="469744" cy="259045"/>
    <xdr:sp macro="" textlink="">
      <xdr:nvSpPr>
        <xdr:cNvPr id="111" name="n_1ave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2" name="フローチャート: 判断 111"/>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3" name="n_2aveValue【図書館】&#10;一人当たり面積"/>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4" name="フローチャート: 判断 113"/>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5"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121" name="楕円 120"/>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33037</xdr:rowOff>
    </xdr:from>
    <xdr:ext cx="469744" cy="259045"/>
    <xdr:sp macro="" textlink="">
      <xdr:nvSpPr>
        <xdr:cNvPr id="122" name="【図書館】&#10;一人当たり面積該当値テキスト"/>
        <xdr:cNvSpPr txBox="1"/>
      </xdr:nvSpPr>
      <xdr:spPr>
        <a:xfrm>
          <a:off x="105156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17780</xdr:rowOff>
    </xdr:from>
    <xdr:to>
      <xdr:col>50</xdr:col>
      <xdr:colOff>165100</xdr:colOff>
      <xdr:row>38</xdr:row>
      <xdr:rowOff>119380</xdr:rowOff>
    </xdr:to>
    <xdr:sp macro="" textlink="">
      <xdr:nvSpPr>
        <xdr:cNvPr id="123" name="楕円 122"/>
        <xdr:cNvSpPr/>
      </xdr:nvSpPr>
      <xdr:spPr>
        <a:xfrm>
          <a:off x="9588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60960</xdr:rowOff>
    </xdr:from>
    <xdr:to>
      <xdr:col>55</xdr:col>
      <xdr:colOff>0</xdr:colOff>
      <xdr:row>38</xdr:row>
      <xdr:rowOff>68580</xdr:rowOff>
    </xdr:to>
    <xdr:cxnSp macro="">
      <xdr:nvCxnSpPr>
        <xdr:cNvPr id="124" name="直線コネクタ 123"/>
        <xdr:cNvCxnSpPr/>
      </xdr:nvCxnSpPr>
      <xdr:spPr>
        <a:xfrm flipV="1">
          <a:off x="9639300" y="6576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135907</xdr:rowOff>
    </xdr:from>
    <xdr:ext cx="469744" cy="259045"/>
    <xdr:sp macro="" textlink="">
      <xdr:nvSpPr>
        <xdr:cNvPr id="125" name="n_1mainValue【図書館】&#10;一人当たり面積"/>
        <xdr:cNvSpPr txBox="1"/>
      </xdr:nvSpPr>
      <xdr:spPr>
        <a:xfrm>
          <a:off x="9391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0" name="直線コネクタ 149"/>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55" name="【体育館・プール】&#10;有形固定資産減価償却率平均値テキスト"/>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56" name="フローチャート: 判断 155"/>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57" name="フローチャート: 判断 156"/>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158" name="n_1aveValue【体育館・プール】&#10;有形固定資産減価償却率"/>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59" name="フローチャート: 判断 158"/>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60" name="n_2ave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1" name="フローチャート: 判断 160"/>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62" name="n_3aveValue【体育館・プール】&#10;有形固定資産減価償却率"/>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168" name="楕円 167"/>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652</xdr:rowOff>
    </xdr:from>
    <xdr:ext cx="405111" cy="259045"/>
    <xdr:sp macro="" textlink="">
      <xdr:nvSpPr>
        <xdr:cNvPr id="169" name="【体育館・プール】&#10;有形固定資産減価償却率該当値テキスト"/>
        <xdr:cNvSpPr txBox="1"/>
      </xdr:nvSpPr>
      <xdr:spPr>
        <a:xfrm>
          <a:off x="4673600"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70" name="楕円 169"/>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59055</xdr:rowOff>
    </xdr:to>
    <xdr:cxnSp macro="">
      <xdr:nvCxnSpPr>
        <xdr:cNvPr id="171" name="直線コネクタ 170"/>
        <xdr:cNvCxnSpPr/>
      </xdr:nvCxnSpPr>
      <xdr:spPr>
        <a:xfrm flipV="1">
          <a:off x="3797300" y="1014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126382</xdr:rowOff>
    </xdr:from>
    <xdr:ext cx="405111" cy="259045"/>
    <xdr:sp macro="" textlink="">
      <xdr:nvSpPr>
        <xdr:cNvPr id="172" name="n_1main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86" name="テキスト ボックス 185"/>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88" name="テキスト ボックス 187"/>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0" name="テキスト ボックス 189"/>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2" name="テキスト ボックス 19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94" name="直線コネクタ 193"/>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95" name="【体育館・プール】&#10;一人当たり面積最小値テキスト"/>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96" name="直線コネクタ 195"/>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97" name="【体育館・プール】&#10;一人当たり面積最大値テキスト"/>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98" name="直線コネクタ 197"/>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99" name="【体育館・プール】&#10;一人当たり面積平均値テキスト"/>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0" name="フローチャート: 判断 199"/>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01" name="フローチャート: 判断 200"/>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02" name="n_1aveValue【体育館・プール】&#10;一人当たり面積"/>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03" name="フローチャート: 判断 202"/>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04" name="n_2aveValue【体育館・プール】&#10;一人当たり面積"/>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05" name="フローチャート: 判断 204"/>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06" name="n_3aveValue【体育館・プール】&#10;一人当たり面積"/>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111803</xdr:rowOff>
    </xdr:from>
    <xdr:to>
      <xdr:col>55</xdr:col>
      <xdr:colOff>50800</xdr:colOff>
      <xdr:row>64</xdr:row>
      <xdr:rowOff>41953</xdr:rowOff>
    </xdr:to>
    <xdr:sp macro="" textlink="">
      <xdr:nvSpPr>
        <xdr:cNvPr id="212" name="楕円 211"/>
        <xdr:cNvSpPr/>
      </xdr:nvSpPr>
      <xdr:spPr>
        <a:xfrm>
          <a:off x="10426700" y="109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213" name="【体育館・プール】&#10;一人当たり面積該当値テキスト"/>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111917</xdr:rowOff>
    </xdr:from>
    <xdr:to>
      <xdr:col>50</xdr:col>
      <xdr:colOff>165100</xdr:colOff>
      <xdr:row>64</xdr:row>
      <xdr:rowOff>42067</xdr:rowOff>
    </xdr:to>
    <xdr:sp macro="" textlink="">
      <xdr:nvSpPr>
        <xdr:cNvPr id="214" name="楕円 213"/>
        <xdr:cNvSpPr/>
      </xdr:nvSpPr>
      <xdr:spPr>
        <a:xfrm>
          <a:off x="9588500" y="1091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162603</xdr:rowOff>
    </xdr:from>
    <xdr:to>
      <xdr:col>55</xdr:col>
      <xdr:colOff>0</xdr:colOff>
      <xdr:row>63</xdr:row>
      <xdr:rowOff>162717</xdr:rowOff>
    </xdr:to>
    <xdr:cxnSp macro="">
      <xdr:nvCxnSpPr>
        <xdr:cNvPr id="215" name="直線コネクタ 214"/>
        <xdr:cNvCxnSpPr/>
      </xdr:nvCxnSpPr>
      <xdr:spPr>
        <a:xfrm flipV="1">
          <a:off x="9639300" y="1096395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33194</xdr:rowOff>
    </xdr:from>
    <xdr:ext cx="469744" cy="259045"/>
    <xdr:sp macro="" textlink="">
      <xdr:nvSpPr>
        <xdr:cNvPr id="216" name="n_1mainValue【体育館・プール】&#10;一人当たり面積"/>
        <xdr:cNvSpPr txBox="1"/>
      </xdr:nvSpPr>
      <xdr:spPr>
        <a:xfrm>
          <a:off x="9391727" y="1100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42" name="直線コネクタ 241"/>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43" name="【福祉施設】&#10;有形固定資産減価償却率最小値テキスト"/>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44" name="直線コネクタ 243"/>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47" name="【福祉施設】&#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48" name="フローチャート: 判断 24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49" name="フローチャート: 判断 248"/>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20519</xdr:rowOff>
    </xdr:from>
    <xdr:ext cx="405111" cy="259045"/>
    <xdr:sp macro="" textlink="">
      <xdr:nvSpPr>
        <xdr:cNvPr id="250" name="n_1aveValue【福祉施設】&#10;有形固定資産減価償却率"/>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51" name="フローチャート: 判断 250"/>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131553</xdr:rowOff>
    </xdr:from>
    <xdr:ext cx="405111" cy="259045"/>
    <xdr:sp macro="" textlink="">
      <xdr:nvSpPr>
        <xdr:cNvPr id="252" name="n_2aveValue【福祉施設】&#10;有形固定資産減価償却率"/>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53" name="フローチャート: 判断 252"/>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169108</xdr:rowOff>
    </xdr:from>
    <xdr:ext cx="405111" cy="259045"/>
    <xdr:sp macro="" textlink="">
      <xdr:nvSpPr>
        <xdr:cNvPr id="254" name="n_3aveValue【福祉施設】&#10;有形固定資産減価償却率"/>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260" name="楕円 259"/>
        <xdr:cNvSpPr/>
      </xdr:nvSpPr>
      <xdr:spPr>
        <a:xfrm>
          <a:off x="4584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94722</xdr:rowOff>
    </xdr:from>
    <xdr:ext cx="405111" cy="259045"/>
    <xdr:sp macro="" textlink="">
      <xdr:nvSpPr>
        <xdr:cNvPr id="261" name="【福祉施設】&#10;有形固定資産減価償却率該当値テキスト"/>
        <xdr:cNvSpPr txBox="1"/>
      </xdr:nvSpPr>
      <xdr:spPr>
        <a:xfrm>
          <a:off x="4673600"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262" name="楕円 261"/>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167095</xdr:rowOff>
    </xdr:from>
    <xdr:to>
      <xdr:col>24</xdr:col>
      <xdr:colOff>63500</xdr:colOff>
      <xdr:row>83</xdr:row>
      <xdr:rowOff>39732</xdr:rowOff>
    </xdr:to>
    <xdr:cxnSp macro="">
      <xdr:nvCxnSpPr>
        <xdr:cNvPr id="263" name="直線コネクタ 262"/>
        <xdr:cNvCxnSpPr/>
      </xdr:nvCxnSpPr>
      <xdr:spPr>
        <a:xfrm flipV="1">
          <a:off x="3797300" y="142259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81659</xdr:rowOff>
    </xdr:from>
    <xdr:ext cx="405111" cy="259045"/>
    <xdr:sp macro="" textlink="">
      <xdr:nvSpPr>
        <xdr:cNvPr id="264" name="n_1mainValue【福祉施設】&#10;有形固定資産減価償却率"/>
        <xdr:cNvSpPr txBox="1"/>
      </xdr:nvSpPr>
      <xdr:spPr>
        <a:xfrm>
          <a:off x="3582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88" name="直線コネクタ 287"/>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8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0" name="直線コネクタ 28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91" name="【福祉施設】&#10;一人当たり面積最大値テキスト"/>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92" name="直線コネクタ 291"/>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93" name="【福祉施設】&#10;一人当たり面積平均値テキスト"/>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94" name="フローチャート: 判断 293"/>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95" name="フローチャート: 判断 294"/>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96" name="n_1aveValue【福祉施設】&#10;一人当たり面積"/>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97" name="フローチャート: 判断 296"/>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98" name="n_2aveValue【福祉施設】&#10;一人当たり面積"/>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99" name="フローチャート: 判断 298"/>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00" name="n_3aveValue【福祉施設】&#10;一人当たり面積"/>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10922</xdr:rowOff>
    </xdr:from>
    <xdr:to>
      <xdr:col>55</xdr:col>
      <xdr:colOff>50800</xdr:colOff>
      <xdr:row>86</xdr:row>
      <xdr:rowOff>112522</xdr:rowOff>
    </xdr:to>
    <xdr:sp macro="" textlink="">
      <xdr:nvSpPr>
        <xdr:cNvPr id="306" name="楕円 305"/>
        <xdr:cNvSpPr/>
      </xdr:nvSpPr>
      <xdr:spPr>
        <a:xfrm>
          <a:off x="104267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97299</xdr:rowOff>
    </xdr:from>
    <xdr:ext cx="469744" cy="259045"/>
    <xdr:sp macro="" textlink="">
      <xdr:nvSpPr>
        <xdr:cNvPr id="307" name="【福祉施設】&#10;一人当たり面積該当値テキスト"/>
        <xdr:cNvSpPr txBox="1"/>
      </xdr:nvSpPr>
      <xdr:spPr>
        <a:xfrm>
          <a:off x="10515600" y="1467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xdr:rowOff>
    </xdr:from>
    <xdr:to>
      <xdr:col>50</xdr:col>
      <xdr:colOff>165100</xdr:colOff>
      <xdr:row>86</xdr:row>
      <xdr:rowOff>113285</xdr:rowOff>
    </xdr:to>
    <xdr:sp macro="" textlink="">
      <xdr:nvSpPr>
        <xdr:cNvPr id="308" name="楕円 307"/>
        <xdr:cNvSpPr/>
      </xdr:nvSpPr>
      <xdr:spPr>
        <a:xfrm>
          <a:off x="9588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62485</xdr:rowOff>
    </xdr:to>
    <xdr:cxnSp macro="">
      <xdr:nvCxnSpPr>
        <xdr:cNvPr id="309" name="直線コネクタ 308"/>
        <xdr:cNvCxnSpPr/>
      </xdr:nvCxnSpPr>
      <xdr:spPr>
        <a:xfrm flipV="1">
          <a:off x="9639300" y="148064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104412</xdr:rowOff>
    </xdr:from>
    <xdr:ext cx="469744" cy="259045"/>
    <xdr:sp macro="" textlink="">
      <xdr:nvSpPr>
        <xdr:cNvPr id="310" name="n_1mainValue【福祉施設】&#10;一人当たり面積"/>
        <xdr:cNvSpPr txBox="1"/>
      </xdr:nvSpPr>
      <xdr:spPr>
        <a:xfrm>
          <a:off x="93917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36" name="直線コネクタ 335"/>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37" name="【市民会館】&#10;有形固定資産減価償却率最小値テキスト"/>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38" name="直線コネクタ 337"/>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9"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0" name="直線コネクタ 33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41"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42" name="フローチャート: 判断 341"/>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43" name="フローチャート: 判断 342"/>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344" name="n_1aveValue【市民会館】&#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345" name="フローチャート: 判断 344"/>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115769</xdr:rowOff>
    </xdr:from>
    <xdr:ext cx="405111" cy="259045"/>
    <xdr:sp macro="" textlink="">
      <xdr:nvSpPr>
        <xdr:cNvPr id="346" name="n_2aveValue【市民会館】&#10;有形固定資産減価償却率"/>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347" name="フローチャート: 判断 346"/>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97807</xdr:rowOff>
    </xdr:from>
    <xdr:ext cx="405111" cy="259045"/>
    <xdr:sp macro="" textlink="">
      <xdr:nvSpPr>
        <xdr:cNvPr id="348" name="n_3aveValue【市民会館】&#10;有形固定資産減価償却率"/>
        <xdr:cNvSpPr txBox="1"/>
      </xdr:nvSpPr>
      <xdr:spPr>
        <a:xfrm>
          <a:off x="1816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61323</xdr:rowOff>
    </xdr:from>
    <xdr:to>
      <xdr:col>24</xdr:col>
      <xdr:colOff>114300</xdr:colOff>
      <xdr:row>101</xdr:row>
      <xdr:rowOff>162923</xdr:rowOff>
    </xdr:to>
    <xdr:sp macro="" textlink="">
      <xdr:nvSpPr>
        <xdr:cNvPr id="354" name="楕円 353"/>
        <xdr:cNvSpPr/>
      </xdr:nvSpPr>
      <xdr:spPr>
        <a:xfrm>
          <a:off x="4584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84200</xdr:rowOff>
    </xdr:from>
    <xdr:ext cx="405111" cy="259045"/>
    <xdr:sp macro="" textlink="">
      <xdr:nvSpPr>
        <xdr:cNvPr id="355" name="【市民会館】&#10;有形固定資産減価償却率該当値テキスト"/>
        <xdr:cNvSpPr txBox="1"/>
      </xdr:nvSpPr>
      <xdr:spPr>
        <a:xfrm>
          <a:off x="4673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111942</xdr:rowOff>
    </xdr:from>
    <xdr:to>
      <xdr:col>20</xdr:col>
      <xdr:colOff>38100</xdr:colOff>
      <xdr:row>102</xdr:row>
      <xdr:rowOff>42092</xdr:rowOff>
    </xdr:to>
    <xdr:sp macro="" textlink="">
      <xdr:nvSpPr>
        <xdr:cNvPr id="356" name="楕円 355"/>
        <xdr:cNvSpPr/>
      </xdr:nvSpPr>
      <xdr:spPr>
        <a:xfrm>
          <a:off x="3746500" y="17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112123</xdr:rowOff>
    </xdr:from>
    <xdr:to>
      <xdr:col>24</xdr:col>
      <xdr:colOff>63500</xdr:colOff>
      <xdr:row>101</xdr:row>
      <xdr:rowOff>162742</xdr:rowOff>
    </xdr:to>
    <xdr:cxnSp macro="">
      <xdr:nvCxnSpPr>
        <xdr:cNvPr id="357" name="直線コネクタ 356"/>
        <xdr:cNvCxnSpPr/>
      </xdr:nvCxnSpPr>
      <xdr:spPr>
        <a:xfrm flipV="1">
          <a:off x="3797300" y="1742857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58619</xdr:rowOff>
    </xdr:from>
    <xdr:ext cx="405111" cy="259045"/>
    <xdr:sp macro="" textlink="">
      <xdr:nvSpPr>
        <xdr:cNvPr id="358" name="n_1mainValue【市民会館】&#10;有形固定資産減価償却率"/>
        <xdr:cNvSpPr txBox="1"/>
      </xdr:nvSpPr>
      <xdr:spPr>
        <a:xfrm>
          <a:off x="35820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82" name="直線コネクタ 381"/>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83" name="【市民会館】&#10;一人当たり面積最小値テキスト"/>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84" name="直線コネクタ 383"/>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85" name="【市民会館】&#10;一人当たり面積最大値テキスト"/>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86" name="直線コネクタ 385"/>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87" name="【市民会館】&#10;一人当たり面積平均値テキスト"/>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88" name="フローチャート: 判断 387"/>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89" name="フローチャート: 判断 388"/>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90" name="n_1aveValue【市民会館】&#10;一人当たり面積"/>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91" name="フローチャート: 判断 390"/>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92" name="n_2aveValue【市民会館】&#10;一人当たり面積"/>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93" name="フローチャート: 判断 392"/>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94" name="n_3aveValue【市民会館】&#10;一人当たり面積"/>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68835</xdr:rowOff>
    </xdr:from>
    <xdr:to>
      <xdr:col>55</xdr:col>
      <xdr:colOff>50800</xdr:colOff>
      <xdr:row>108</xdr:row>
      <xdr:rowOff>170435</xdr:rowOff>
    </xdr:to>
    <xdr:sp macro="" textlink="">
      <xdr:nvSpPr>
        <xdr:cNvPr id="400" name="楕円 399"/>
        <xdr:cNvSpPr/>
      </xdr:nvSpPr>
      <xdr:spPr>
        <a:xfrm>
          <a:off x="104267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155212</xdr:rowOff>
    </xdr:from>
    <xdr:ext cx="469744" cy="259045"/>
    <xdr:sp macro="" textlink="">
      <xdr:nvSpPr>
        <xdr:cNvPr id="401" name="【市民会館】&#10;一人当たり面積該当値テキスト"/>
        <xdr:cNvSpPr txBox="1"/>
      </xdr:nvSpPr>
      <xdr:spPr>
        <a:xfrm>
          <a:off x="10515600" y="1850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68835</xdr:rowOff>
    </xdr:from>
    <xdr:to>
      <xdr:col>50</xdr:col>
      <xdr:colOff>165100</xdr:colOff>
      <xdr:row>108</xdr:row>
      <xdr:rowOff>170435</xdr:rowOff>
    </xdr:to>
    <xdr:sp macro="" textlink="">
      <xdr:nvSpPr>
        <xdr:cNvPr id="402" name="楕円 401"/>
        <xdr:cNvSpPr/>
      </xdr:nvSpPr>
      <xdr:spPr>
        <a:xfrm>
          <a:off x="9588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119635</xdr:rowOff>
    </xdr:from>
    <xdr:to>
      <xdr:col>55</xdr:col>
      <xdr:colOff>0</xdr:colOff>
      <xdr:row>108</xdr:row>
      <xdr:rowOff>119635</xdr:rowOff>
    </xdr:to>
    <xdr:cxnSp macro="">
      <xdr:nvCxnSpPr>
        <xdr:cNvPr id="403" name="直線コネクタ 402"/>
        <xdr:cNvCxnSpPr/>
      </xdr:nvCxnSpPr>
      <xdr:spPr>
        <a:xfrm>
          <a:off x="9639300" y="18636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161562</xdr:rowOff>
    </xdr:from>
    <xdr:ext cx="469744" cy="259045"/>
    <xdr:sp macro="" textlink="">
      <xdr:nvSpPr>
        <xdr:cNvPr id="404" name="n_1mainValue【市民会館】&#10;一人当たり面積"/>
        <xdr:cNvSpPr txBox="1"/>
      </xdr:nvSpPr>
      <xdr:spPr>
        <a:xfrm>
          <a:off x="9391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5" name="直線コネクタ 41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6" name="テキスト ボックス 41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7" name="直線コネクタ 41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8" name="テキスト ボックス 41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9" name="直線コネクタ 41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0" name="テキスト ボックス 41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1" name="直線コネクタ 42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2" name="テキスト ボックス 42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3" name="直線コネクタ 42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4" name="テキスト ボックス 42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5" name="直線コネクタ 42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6" name="テキスト ボックス 42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30" name="直線コネクタ 429"/>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31" name="【一般廃棄物処理施設】&#10;有形固定資産減価償却率最小値テキスト"/>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32" name="直線コネクタ 431"/>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3"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4" name="直線コネクタ 43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435" name="【一般廃棄物処理施設】&#10;有形固定資産減価償却率平均値テキスト"/>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36" name="フローチャート: 判断 435"/>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37" name="フローチャート: 判断 43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438" name="n_1aveValue【一般廃棄物処理施設】&#10;有形固定資産減価償却率"/>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39" name="フローチャート: 判断 438"/>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40"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441" name="フローチャート: 判断 440"/>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442" name="n_3aveValue【一般廃棄物処理施設】&#10;有形固定資産減価償却率"/>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48" name="楕円 447"/>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49" name="【一般廃棄物処理施設】&#10;有形固定資産減価償却率該当値テキスト"/>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18869</xdr:rowOff>
    </xdr:from>
    <xdr:to>
      <xdr:col>81</xdr:col>
      <xdr:colOff>101600</xdr:colOff>
      <xdr:row>39</xdr:row>
      <xdr:rowOff>120469</xdr:rowOff>
    </xdr:to>
    <xdr:sp macro="" textlink="">
      <xdr:nvSpPr>
        <xdr:cNvPr id="450" name="楕円 449"/>
        <xdr:cNvSpPr/>
      </xdr:nvSpPr>
      <xdr:spPr>
        <a:xfrm>
          <a:off x="15430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25581</xdr:rowOff>
    </xdr:from>
    <xdr:to>
      <xdr:col>85</xdr:col>
      <xdr:colOff>127000</xdr:colOff>
      <xdr:row>39</xdr:row>
      <xdr:rowOff>69669</xdr:rowOff>
    </xdr:to>
    <xdr:cxnSp macro="">
      <xdr:nvCxnSpPr>
        <xdr:cNvPr id="451" name="直線コネクタ 450"/>
        <xdr:cNvCxnSpPr/>
      </xdr:nvCxnSpPr>
      <xdr:spPr>
        <a:xfrm flipV="1">
          <a:off x="15481300" y="671213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111596</xdr:rowOff>
    </xdr:from>
    <xdr:ext cx="405111" cy="259045"/>
    <xdr:sp macro="" textlink="">
      <xdr:nvSpPr>
        <xdr:cNvPr id="452" name="n_1mainValue【一般廃棄物処理施設】&#10;有形固定資産減価償却率"/>
        <xdr:cNvSpPr txBox="1"/>
      </xdr:nvSpPr>
      <xdr:spPr>
        <a:xfrm>
          <a:off x="15266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74" name="直線コネクタ 473"/>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75" name="【一般廃棄物処理施設】&#10;一人当たり有形固定資産（償却資産）額最小値テキスト"/>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76" name="直線コネクタ 475"/>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77" name="【一般廃棄物処理施設】&#10;一人当たり有形固定資産（償却資産）額最大値テキスト"/>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78" name="直線コネクタ 477"/>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79" name="【一般廃棄物処理施設】&#10;一人当たり有形固定資産（償却資産）額平均値テキスト"/>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80" name="フローチャート: 判断 479"/>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81" name="フローチャート: 判断 480"/>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482" name="n_1aveValue【一般廃棄物処理施設】&#10;一人当たり有形固定資産（償却資産）額"/>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83" name="フローチャート: 判断 482"/>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84" name="n_2aveValue【一般廃棄物処理施設】&#10;一人当たり有形固定資産（償却資産）額"/>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85" name="フローチャート: 判断 484"/>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486" name="n_3aveValue【一般廃棄物処理施設】&#10;一人当たり有形固定資産（償却資産）額"/>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149180</xdr:rowOff>
    </xdr:from>
    <xdr:to>
      <xdr:col>116</xdr:col>
      <xdr:colOff>114300</xdr:colOff>
      <xdr:row>36</xdr:row>
      <xdr:rowOff>79330</xdr:rowOff>
    </xdr:to>
    <xdr:sp macro="" textlink="">
      <xdr:nvSpPr>
        <xdr:cNvPr id="492" name="楕円 491"/>
        <xdr:cNvSpPr/>
      </xdr:nvSpPr>
      <xdr:spPr>
        <a:xfrm>
          <a:off x="22110700" y="6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607</xdr:rowOff>
    </xdr:from>
    <xdr:ext cx="599010" cy="259045"/>
    <xdr:sp macro="" textlink="">
      <xdr:nvSpPr>
        <xdr:cNvPr id="493" name="【一般廃棄物処理施設】&#10;一人当たり有形固定資産（償却資産）額該当値テキスト"/>
        <xdr:cNvSpPr txBox="1"/>
      </xdr:nvSpPr>
      <xdr:spPr>
        <a:xfrm>
          <a:off x="22199600" y="600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161271</xdr:rowOff>
    </xdr:from>
    <xdr:to>
      <xdr:col>112</xdr:col>
      <xdr:colOff>38100</xdr:colOff>
      <xdr:row>36</xdr:row>
      <xdr:rowOff>91421</xdr:rowOff>
    </xdr:to>
    <xdr:sp macro="" textlink="">
      <xdr:nvSpPr>
        <xdr:cNvPr id="494" name="楕円 493"/>
        <xdr:cNvSpPr/>
      </xdr:nvSpPr>
      <xdr:spPr>
        <a:xfrm>
          <a:off x="21272500" y="61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28530</xdr:rowOff>
    </xdr:from>
    <xdr:to>
      <xdr:col>116</xdr:col>
      <xdr:colOff>63500</xdr:colOff>
      <xdr:row>36</xdr:row>
      <xdr:rowOff>40621</xdr:rowOff>
    </xdr:to>
    <xdr:cxnSp macro="">
      <xdr:nvCxnSpPr>
        <xdr:cNvPr id="495" name="直線コネクタ 494"/>
        <xdr:cNvCxnSpPr/>
      </xdr:nvCxnSpPr>
      <xdr:spPr>
        <a:xfrm flipV="1">
          <a:off x="21323300" y="6200730"/>
          <a:ext cx="8382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107948</xdr:rowOff>
    </xdr:from>
    <xdr:ext cx="599010" cy="259045"/>
    <xdr:sp macro="" textlink="">
      <xdr:nvSpPr>
        <xdr:cNvPr id="496" name="n_1mainValue【一般廃棄物処理施設】&#10;一人当たり有形固定資産（償却資産）額"/>
        <xdr:cNvSpPr txBox="1"/>
      </xdr:nvSpPr>
      <xdr:spPr>
        <a:xfrm>
          <a:off x="21011095" y="59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8" name="テキスト ボックス 50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8" name="テキスト ボックス 51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20" name="直線コネクタ 519"/>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21" name="【保健センター・保健所】&#10;有形固定資産減価償却率最小値テキスト"/>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22" name="直線コネクタ 521"/>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23" name="【保健センター・保健所】&#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24" name="直線コネクタ 523"/>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525" name="【保健センター・保健所】&#10;有形固定資産減価償却率平均値テキスト"/>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26" name="フローチャート: 判断 525"/>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27" name="フローチャート: 判断 526"/>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48277</xdr:rowOff>
    </xdr:from>
    <xdr:ext cx="405111" cy="259045"/>
    <xdr:sp macro="" textlink="">
      <xdr:nvSpPr>
        <xdr:cNvPr id="528" name="n_1aveValue【保健センター・保健所】&#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529" name="フローチャート: 判断 528"/>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530" name="n_2ave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531" name="フローチャート: 判断 530"/>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532" name="n_3aveValue【保健センター・保健所】&#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111125</xdr:rowOff>
    </xdr:from>
    <xdr:to>
      <xdr:col>85</xdr:col>
      <xdr:colOff>177800</xdr:colOff>
      <xdr:row>60</xdr:row>
      <xdr:rowOff>41275</xdr:rowOff>
    </xdr:to>
    <xdr:sp macro="" textlink="">
      <xdr:nvSpPr>
        <xdr:cNvPr id="538" name="楕円 537"/>
        <xdr:cNvSpPr/>
      </xdr:nvSpPr>
      <xdr:spPr>
        <a:xfrm>
          <a:off x="16268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89552</xdr:rowOff>
    </xdr:from>
    <xdr:ext cx="405111" cy="259045"/>
    <xdr:sp macro="" textlink="">
      <xdr:nvSpPr>
        <xdr:cNvPr id="539" name="【保健センター・保健所】&#10;有形固定資産減価償却率該当値テキスト"/>
        <xdr:cNvSpPr txBox="1"/>
      </xdr:nvSpPr>
      <xdr:spPr>
        <a:xfrm>
          <a:off x="1635760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153035</xdr:rowOff>
    </xdr:from>
    <xdr:to>
      <xdr:col>81</xdr:col>
      <xdr:colOff>101600</xdr:colOff>
      <xdr:row>60</xdr:row>
      <xdr:rowOff>83185</xdr:rowOff>
    </xdr:to>
    <xdr:sp macro="" textlink="">
      <xdr:nvSpPr>
        <xdr:cNvPr id="540" name="楕円 539"/>
        <xdr:cNvSpPr/>
      </xdr:nvSpPr>
      <xdr:spPr>
        <a:xfrm>
          <a:off x="15430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161925</xdr:rowOff>
    </xdr:from>
    <xdr:to>
      <xdr:col>85</xdr:col>
      <xdr:colOff>127000</xdr:colOff>
      <xdr:row>60</xdr:row>
      <xdr:rowOff>32385</xdr:rowOff>
    </xdr:to>
    <xdr:cxnSp macro="">
      <xdr:nvCxnSpPr>
        <xdr:cNvPr id="541" name="直線コネクタ 540"/>
        <xdr:cNvCxnSpPr/>
      </xdr:nvCxnSpPr>
      <xdr:spPr>
        <a:xfrm flipV="1">
          <a:off x="15481300" y="10277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74312</xdr:rowOff>
    </xdr:from>
    <xdr:ext cx="405111" cy="259045"/>
    <xdr:sp macro="" textlink="">
      <xdr:nvSpPr>
        <xdr:cNvPr id="542" name="n_1mainValue【保健センター・保健所】&#10;有形固定資産減価償却率"/>
        <xdr:cNvSpPr txBox="1"/>
      </xdr:nvSpPr>
      <xdr:spPr>
        <a:xfrm>
          <a:off x="15266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566" name="直線コネクタ 565"/>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567" name="【保健センター・保健所】&#10;一人当たり面積最小値テキスト"/>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568" name="直線コネクタ 567"/>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69"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0" name="直線コネクタ 569"/>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109237</xdr:rowOff>
    </xdr:from>
    <xdr:ext cx="469744" cy="259045"/>
    <xdr:sp macro="" textlink="">
      <xdr:nvSpPr>
        <xdr:cNvPr id="571" name="【保健センター・保健所】&#10;一人当たり面積平均値テキスト"/>
        <xdr:cNvSpPr txBox="1"/>
      </xdr:nvSpPr>
      <xdr:spPr>
        <a:xfrm>
          <a:off x="221996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572" name="フローチャート: 判断 571"/>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73" name="フローチャート: 判断 572"/>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59707</xdr:rowOff>
    </xdr:from>
    <xdr:ext cx="469744" cy="259045"/>
    <xdr:sp macro="" textlink="">
      <xdr:nvSpPr>
        <xdr:cNvPr id="57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75" name="フローチャート: 判断 57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67327</xdr:rowOff>
    </xdr:from>
    <xdr:ext cx="469744" cy="259045"/>
    <xdr:sp macro="" textlink="">
      <xdr:nvSpPr>
        <xdr:cNvPr id="576"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577" name="フローチャート: 判断 576"/>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139717</xdr:rowOff>
    </xdr:from>
    <xdr:ext cx="469744" cy="259045"/>
    <xdr:sp macro="" textlink="">
      <xdr:nvSpPr>
        <xdr:cNvPr id="578" name="n_3ave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84" name="楕円 583"/>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163847</xdr:rowOff>
    </xdr:from>
    <xdr:ext cx="469744" cy="259045"/>
    <xdr:sp macro="" textlink="">
      <xdr:nvSpPr>
        <xdr:cNvPr id="585" name="【保健センター・保健所】&#10;一人当たり面積該当値テキスト"/>
        <xdr:cNvSpPr txBox="1"/>
      </xdr:nvSpPr>
      <xdr:spPr>
        <a:xfrm>
          <a:off x="22199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86" name="楕円 585"/>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68580</xdr:rowOff>
    </xdr:to>
    <xdr:cxnSp macro="">
      <xdr:nvCxnSpPr>
        <xdr:cNvPr id="587" name="直線コネクタ 586"/>
        <xdr:cNvCxnSpPr/>
      </xdr:nvCxnSpPr>
      <xdr:spPr>
        <a:xfrm flipV="1">
          <a:off x="21323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110507</xdr:rowOff>
    </xdr:from>
    <xdr:ext cx="469744" cy="259045"/>
    <xdr:sp macro="" textlink="">
      <xdr:nvSpPr>
        <xdr:cNvPr id="588"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9" name="直線コネクタ 5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0" name="テキスト ボックス 5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1" name="直線コネクタ 6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2" name="テキスト ボックス 6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3" name="直線コネクタ 6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4" name="テキスト ボックス 6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5" name="直線コネクタ 6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6" name="テキスト ボックス 6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7" name="直線コネクタ 6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8" name="テキスト ボックス 6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9" name="直線コネクタ 6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0" name="テキスト ボックス 6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2" name="テキスト ボックス 6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14" name="直線コネクタ 613"/>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15" name="【消防施設】&#10;有形固定資産減価償却率最小値テキスト"/>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16" name="直線コネクタ 61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8" name="直線コネクタ 6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19"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20" name="フローチャート: 判断 619"/>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21" name="フローチャート: 判断 62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62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623" name="フローチャート: 判断 622"/>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624" name="n_2aveValue【消防施設】&#10;有形固定資産減価償却率"/>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625" name="フローチャート: 判断 624"/>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626" name="n_3aveValue【消防施設】&#10;有形固定資産減価償却率"/>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32" name="楕円 631"/>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33"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132624</xdr:rowOff>
    </xdr:from>
    <xdr:to>
      <xdr:col>81</xdr:col>
      <xdr:colOff>101600</xdr:colOff>
      <xdr:row>85</xdr:row>
      <xdr:rowOff>62774</xdr:rowOff>
    </xdr:to>
    <xdr:sp macro="" textlink="">
      <xdr:nvSpPr>
        <xdr:cNvPr id="634" name="楕円 633"/>
        <xdr:cNvSpPr/>
      </xdr:nvSpPr>
      <xdr:spPr>
        <a:xfrm>
          <a:off x="15430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11974</xdr:rowOff>
    </xdr:to>
    <xdr:cxnSp macro="">
      <xdr:nvCxnSpPr>
        <xdr:cNvPr id="635" name="直線コネクタ 634"/>
        <xdr:cNvCxnSpPr/>
      </xdr:nvCxnSpPr>
      <xdr:spPr>
        <a:xfrm flipV="1">
          <a:off x="15481300" y="145542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53901</xdr:rowOff>
    </xdr:from>
    <xdr:ext cx="405111" cy="259045"/>
    <xdr:sp macro="" textlink="">
      <xdr:nvSpPr>
        <xdr:cNvPr id="636" name="n_1mainValue【消防施設】&#10;有形固定資産減価償却率"/>
        <xdr:cNvSpPr txBox="1"/>
      </xdr:nvSpPr>
      <xdr:spPr>
        <a:xfrm>
          <a:off x="152660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7" name="直線コネクタ 6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8" name="テキスト ボックス 6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9" name="直線コネクタ 6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0" name="テキスト ボックス 6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1" name="直線コネクタ 6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2" name="テキスト ボックス 6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3" name="直線コネクタ 6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4" name="テキスト ボックス 6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658" name="直線コネクタ 657"/>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659" name="【消防施設】&#10;一人当たり面積最小値テキスト"/>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660" name="直線コネクタ 659"/>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661" name="【消防施設】&#10;一人当たり面積最大値テキスト"/>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662" name="直線コネクタ 661"/>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663" name="【消防施設】&#10;一人当たり面積平均値テキスト"/>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664" name="フローチャート: 判断 663"/>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665" name="フローチャート: 判断 664"/>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16019</xdr:rowOff>
    </xdr:from>
    <xdr:ext cx="469744" cy="259045"/>
    <xdr:sp macro="" textlink="">
      <xdr:nvSpPr>
        <xdr:cNvPr id="666" name="n_1aveValue【消防施設】&#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667" name="フローチャート: 判断 666"/>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668" name="n_2aveValue【消防施設】&#10;一人当たり面積"/>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669" name="フローチャート: 判断 668"/>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670"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676" name="楕円 675"/>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677" name="【消防施設】&#10;一人当たり面積該当値テキスト"/>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82398</xdr:rowOff>
    </xdr:from>
    <xdr:to>
      <xdr:col>112</xdr:col>
      <xdr:colOff>38100</xdr:colOff>
      <xdr:row>86</xdr:row>
      <xdr:rowOff>12548</xdr:rowOff>
    </xdr:to>
    <xdr:sp macro="" textlink="">
      <xdr:nvSpPr>
        <xdr:cNvPr id="678" name="楕円 677"/>
        <xdr:cNvSpPr/>
      </xdr:nvSpPr>
      <xdr:spPr>
        <a:xfrm>
          <a:off x="21272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133198</xdr:rowOff>
    </xdr:to>
    <xdr:cxnSp macro="">
      <xdr:nvCxnSpPr>
        <xdr:cNvPr id="679" name="直線コネクタ 678"/>
        <xdr:cNvCxnSpPr/>
      </xdr:nvCxnSpPr>
      <xdr:spPr>
        <a:xfrm flipV="1">
          <a:off x="21323300" y="1470507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29075</xdr:rowOff>
    </xdr:from>
    <xdr:ext cx="469744" cy="259045"/>
    <xdr:sp macro="" textlink="">
      <xdr:nvSpPr>
        <xdr:cNvPr id="680" name="n_1mainValue【消防施設】&#10;一人当たり面積"/>
        <xdr:cNvSpPr txBox="1"/>
      </xdr:nvSpPr>
      <xdr:spPr>
        <a:xfrm>
          <a:off x="21075727" y="1443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05" name="直線コネクタ 704"/>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06" name="【庁舎】&#10;有形固定資産減価償却率最小値テキスト"/>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07" name="直線コネクタ 706"/>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0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9" name="直線コネクタ 70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10" name="【庁舎】&#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11" name="フローチャート: 判断 710"/>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12" name="フローチャート: 判断 711"/>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713" name="n_1aveValue【庁舎】&#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714" name="フローチャート: 判断 713"/>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715" name="n_2aveValue【庁舎】&#10;有形固定資産減価償却率"/>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716" name="フローチャート: 判断 715"/>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717" name="n_3aveValue【庁舎】&#10;有形固定資産減価償却率"/>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153036</xdr:rowOff>
    </xdr:from>
    <xdr:to>
      <xdr:col>85</xdr:col>
      <xdr:colOff>177800</xdr:colOff>
      <xdr:row>109</xdr:row>
      <xdr:rowOff>83186</xdr:rowOff>
    </xdr:to>
    <xdr:sp macro="" textlink="">
      <xdr:nvSpPr>
        <xdr:cNvPr id="723" name="楕円 722"/>
        <xdr:cNvSpPr/>
      </xdr:nvSpPr>
      <xdr:spPr>
        <a:xfrm>
          <a:off x="16268700" y="186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67963</xdr:rowOff>
    </xdr:from>
    <xdr:ext cx="405111" cy="259045"/>
    <xdr:sp macro="" textlink="">
      <xdr:nvSpPr>
        <xdr:cNvPr id="724" name="【庁舎】&#10;有形固定資産減価償却率該当値テキスト"/>
        <xdr:cNvSpPr txBox="1"/>
      </xdr:nvSpPr>
      <xdr:spPr>
        <a:xfrm>
          <a:off x="16357600" y="185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109</xdr:row>
      <xdr:rowOff>17780</xdr:rowOff>
    </xdr:from>
    <xdr:to>
      <xdr:col>81</xdr:col>
      <xdr:colOff>101600</xdr:colOff>
      <xdr:row>109</xdr:row>
      <xdr:rowOff>119380</xdr:rowOff>
    </xdr:to>
    <xdr:sp macro="" textlink="">
      <xdr:nvSpPr>
        <xdr:cNvPr id="725" name="楕円 724"/>
        <xdr:cNvSpPr/>
      </xdr:nvSpPr>
      <xdr:spPr>
        <a:xfrm>
          <a:off x="15430500" y="187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32386</xdr:rowOff>
    </xdr:from>
    <xdr:to>
      <xdr:col>85</xdr:col>
      <xdr:colOff>127000</xdr:colOff>
      <xdr:row>109</xdr:row>
      <xdr:rowOff>68580</xdr:rowOff>
    </xdr:to>
    <xdr:cxnSp macro="">
      <xdr:nvCxnSpPr>
        <xdr:cNvPr id="726" name="直線コネクタ 725"/>
        <xdr:cNvCxnSpPr/>
      </xdr:nvCxnSpPr>
      <xdr:spPr>
        <a:xfrm flipV="1">
          <a:off x="15481300" y="18720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109</xdr:row>
      <xdr:rowOff>110507</xdr:rowOff>
    </xdr:from>
    <xdr:ext cx="405111" cy="259045"/>
    <xdr:sp macro="" textlink="">
      <xdr:nvSpPr>
        <xdr:cNvPr id="727" name="n_1mainValue【庁舎】&#10;有形固定資産減価償却率"/>
        <xdr:cNvSpPr txBox="1"/>
      </xdr:nvSpPr>
      <xdr:spPr>
        <a:xfrm>
          <a:off x="15266044" y="187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741" name="テキスト ボックス 740"/>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743" name="テキスト ボックス 742"/>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745" name="テキスト ボックス 744"/>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747" name="テキスト ボックス 746"/>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749" name="直線コネクタ 748"/>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750" name="【庁舎】&#10;一人当たり面積最小値テキスト"/>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751" name="直線コネクタ 750"/>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752" name="【庁舎】&#10;一人当たり面積最大値テキスト"/>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753" name="直線コネクタ 752"/>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754" name="【庁舎】&#10;一人当たり面積平均値テキスト"/>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755" name="フローチャート: 判断 754"/>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756" name="フローチャート: 判断 755"/>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115064</xdr:rowOff>
    </xdr:from>
    <xdr:ext cx="469744" cy="259045"/>
    <xdr:sp macro="" textlink="">
      <xdr:nvSpPr>
        <xdr:cNvPr id="757" name="n_1aveValue【庁舎】&#10;一人当たり面積"/>
        <xdr:cNvSpPr txBox="1"/>
      </xdr:nvSpPr>
      <xdr:spPr>
        <a:xfrm>
          <a:off x="21075727" y="1863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758" name="フローチャート: 判断 757"/>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759" name="n_2aveValue【庁舎】&#10;一人当たり面積"/>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760" name="フローチャート: 判断 759"/>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761" name="n_3aveValue【庁舎】&#10;一人当たり面積"/>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20047</xdr:rowOff>
    </xdr:from>
    <xdr:to>
      <xdr:col>116</xdr:col>
      <xdr:colOff>114300</xdr:colOff>
      <xdr:row>108</xdr:row>
      <xdr:rowOff>121647</xdr:rowOff>
    </xdr:to>
    <xdr:sp macro="" textlink="">
      <xdr:nvSpPr>
        <xdr:cNvPr id="767" name="楕円 766"/>
        <xdr:cNvSpPr/>
      </xdr:nvSpPr>
      <xdr:spPr>
        <a:xfrm>
          <a:off x="22110700" y="185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137335</xdr:rowOff>
    </xdr:from>
    <xdr:ext cx="469744" cy="259045"/>
    <xdr:sp macro="" textlink="">
      <xdr:nvSpPr>
        <xdr:cNvPr id="768" name="【庁舎】&#10;一人当たり面積該当値テキスト"/>
        <xdr:cNvSpPr txBox="1"/>
      </xdr:nvSpPr>
      <xdr:spPr>
        <a:xfrm>
          <a:off x="22199600" y="184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20055</xdr:rowOff>
    </xdr:from>
    <xdr:to>
      <xdr:col>112</xdr:col>
      <xdr:colOff>38100</xdr:colOff>
      <xdr:row>108</xdr:row>
      <xdr:rowOff>121655</xdr:rowOff>
    </xdr:to>
    <xdr:sp macro="" textlink="">
      <xdr:nvSpPr>
        <xdr:cNvPr id="769" name="楕円 768"/>
        <xdr:cNvSpPr/>
      </xdr:nvSpPr>
      <xdr:spPr>
        <a:xfrm>
          <a:off x="21272500" y="185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70847</xdr:rowOff>
    </xdr:from>
    <xdr:to>
      <xdr:col>116</xdr:col>
      <xdr:colOff>63500</xdr:colOff>
      <xdr:row>108</xdr:row>
      <xdr:rowOff>70855</xdr:rowOff>
    </xdr:to>
    <xdr:cxnSp macro="">
      <xdr:nvCxnSpPr>
        <xdr:cNvPr id="770" name="直線コネクタ 769"/>
        <xdr:cNvCxnSpPr/>
      </xdr:nvCxnSpPr>
      <xdr:spPr>
        <a:xfrm flipV="1">
          <a:off x="21323300" y="1858744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138182</xdr:rowOff>
    </xdr:from>
    <xdr:ext cx="469744" cy="259045"/>
    <xdr:sp macro="" textlink="">
      <xdr:nvSpPr>
        <xdr:cNvPr id="771" name="n_1mainValue【庁舎】&#10;一人当たり面積"/>
        <xdr:cNvSpPr txBox="1"/>
      </xdr:nvSpPr>
      <xdr:spPr>
        <a:xfrm>
          <a:off x="21075727" y="1831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施設において類似団体や全国平均、東京都平均を上回っているが、庁舎においては平成２５年度完成したため、突出して低い比率となっている。また、一般廃棄物処理施設については島内になかった汚泥再生処理センターの建設に着手し、平成２３年度に完成。今後、ごみ焼却場の建替え計画もあるため、さらに有形固定資産減価償却率は低くなる見通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しかし、焼却場の建替えは大規模事業となるため、その後の施設の更新等については緊急度や必要性を考慮し、優先性の高いものを必要最小限に絞って事業を行うことで健全な財政運営に努める。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基準財政収入額は△２．７％２，５００万円の減となったが、基準財政需要額においても公債費の償還費等減により１．０％３，１００万円の減となったため、前年度なみの水準となった。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町税の徴収率は年々上がっているが、固定資産の評価替えやたばこの消費本数減のため、税収減により厳しい状況が続く。今後も徴収強化により自主財源の確保に努め、財政の健全化を図る。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分母となる経常一般財源は地方消費税等の減収により△１．０％３，８００万円の減となり、分子においては物件費等の増により２．９％８，６００万円増加したため、前年度より３．３％低下した。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厳しい経営状況にある公営企業への操出金等により大きく左右されるが、維持補修費、物件費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の削減を図り、現水準を保つよう努める。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157607</xdr:rowOff>
    </xdr:from>
    <xdr:to>
      <xdr:col>23</xdr:col>
      <xdr:colOff>133350</xdr:colOff>
      <xdr:row>65</xdr:row>
      <xdr:rowOff>65786</xdr:rowOff>
    </xdr:to>
    <xdr:cxnSp macro="">
      <xdr:nvCxnSpPr>
        <xdr:cNvPr id="131" name="直線コネクタ 130"/>
        <xdr:cNvCxnSpPr/>
      </xdr:nvCxnSpPr>
      <xdr:spPr>
        <a:xfrm>
          <a:off x="4114800" y="11130407"/>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157607</xdr:rowOff>
    </xdr:from>
    <xdr:to>
      <xdr:col>19</xdr:col>
      <xdr:colOff>133350</xdr:colOff>
      <xdr:row>65</xdr:row>
      <xdr:rowOff>85090</xdr:rowOff>
    </xdr:to>
    <xdr:cxnSp macro="">
      <xdr:nvCxnSpPr>
        <xdr:cNvPr id="134" name="直線コネクタ 133"/>
        <xdr:cNvCxnSpPr/>
      </xdr:nvCxnSpPr>
      <xdr:spPr>
        <a:xfrm flipV="1">
          <a:off x="3225800" y="1113040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114046</xdr:rowOff>
    </xdr:to>
    <xdr:cxnSp macro="">
      <xdr:nvCxnSpPr>
        <xdr:cNvPr id="137" name="直線コネクタ 136"/>
        <xdr:cNvCxnSpPr/>
      </xdr:nvCxnSpPr>
      <xdr:spPr>
        <a:xfrm flipV="1">
          <a:off x="2336800" y="112293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114046</xdr:rowOff>
    </xdr:from>
    <xdr:to>
      <xdr:col>11</xdr:col>
      <xdr:colOff>31750</xdr:colOff>
      <xdr:row>65</xdr:row>
      <xdr:rowOff>167132</xdr:rowOff>
    </xdr:to>
    <xdr:cxnSp macro="">
      <xdr:nvCxnSpPr>
        <xdr:cNvPr id="140" name="直線コネクタ 139"/>
        <xdr:cNvCxnSpPr/>
      </xdr:nvCxnSpPr>
      <xdr:spPr>
        <a:xfrm flipV="1">
          <a:off x="1447800" y="112582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2" name="テキスト ボックス 141"/>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31513</xdr:rowOff>
    </xdr:from>
    <xdr:ext cx="762000" cy="259045"/>
    <xdr:sp macro="" textlink="">
      <xdr:nvSpPr>
        <xdr:cNvPr id="151" name="財政構造の弾力性該当値テキスト"/>
        <xdr:cNvSpPr txBox="1"/>
      </xdr:nvSpPr>
      <xdr:spPr>
        <a:xfrm>
          <a:off x="50419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106807</xdr:rowOff>
    </xdr:from>
    <xdr:to>
      <xdr:col>19</xdr:col>
      <xdr:colOff>184150</xdr:colOff>
      <xdr:row>65</xdr:row>
      <xdr:rowOff>36957</xdr:rowOff>
    </xdr:to>
    <xdr:sp macro="" textlink="">
      <xdr:nvSpPr>
        <xdr:cNvPr id="152" name="楕円 151"/>
        <xdr:cNvSpPr/>
      </xdr:nvSpPr>
      <xdr:spPr>
        <a:xfrm>
          <a:off x="4064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47134</xdr:rowOff>
    </xdr:from>
    <xdr:ext cx="736600" cy="259045"/>
    <xdr:sp macro="" textlink="">
      <xdr:nvSpPr>
        <xdr:cNvPr id="153" name="テキスト ボックス 152"/>
        <xdr:cNvSpPr txBox="1"/>
      </xdr:nvSpPr>
      <xdr:spPr>
        <a:xfrm>
          <a:off x="3733800" y="1084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55" name="テキスト ボックス 154"/>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6" name="楕円 155"/>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7" name="テキスト ボックス 156"/>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116332</xdr:rowOff>
    </xdr:from>
    <xdr:to>
      <xdr:col>7</xdr:col>
      <xdr:colOff>31750</xdr:colOff>
      <xdr:row>66</xdr:row>
      <xdr:rowOff>46482</xdr:rowOff>
    </xdr:to>
    <xdr:sp macro="" textlink="">
      <xdr:nvSpPr>
        <xdr:cNvPr id="158" name="楕円 157"/>
        <xdr:cNvSpPr/>
      </xdr:nvSpPr>
      <xdr:spPr>
        <a:xfrm>
          <a:off x="1397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31259</xdr:rowOff>
    </xdr:from>
    <xdr:ext cx="762000" cy="259045"/>
    <xdr:sp macro="" textlink="">
      <xdr:nvSpPr>
        <xdr:cNvPr id="159" name="テキスト ボックス 158"/>
        <xdr:cNvSpPr txBox="1"/>
      </xdr:nvSpPr>
      <xdr:spPr>
        <a:xfrm>
          <a:off x="1066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類似団体平均を大きく上回っているのは地理的要因により島内各所に点在する保育所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を直営しているほか、空港消防業務を受託しているため、人件費が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ごみ処理等に係る物件費が大きく影響している。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悪化が見込まれるが、既存施設の長寿命化や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コスト低減を図るほか、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ごみの減量化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111368</xdr:rowOff>
    </xdr:from>
    <xdr:to>
      <xdr:col>23</xdr:col>
      <xdr:colOff>133350</xdr:colOff>
      <xdr:row>87</xdr:row>
      <xdr:rowOff>2882</xdr:rowOff>
    </xdr:to>
    <xdr:cxnSp macro="">
      <xdr:nvCxnSpPr>
        <xdr:cNvPr id="194" name="直線コネクタ 193"/>
        <xdr:cNvCxnSpPr/>
      </xdr:nvCxnSpPr>
      <xdr:spPr>
        <a:xfrm>
          <a:off x="4114800" y="14856068"/>
          <a:ext cx="8382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71165</xdr:rowOff>
    </xdr:from>
    <xdr:to>
      <xdr:col>19</xdr:col>
      <xdr:colOff>133350</xdr:colOff>
      <xdr:row>86</xdr:row>
      <xdr:rowOff>111368</xdr:rowOff>
    </xdr:to>
    <xdr:cxnSp macro="">
      <xdr:nvCxnSpPr>
        <xdr:cNvPr id="197" name="直線コネクタ 196"/>
        <xdr:cNvCxnSpPr/>
      </xdr:nvCxnSpPr>
      <xdr:spPr>
        <a:xfrm>
          <a:off x="3225800" y="1481586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53887</xdr:rowOff>
    </xdr:from>
    <xdr:to>
      <xdr:col>15</xdr:col>
      <xdr:colOff>82550</xdr:colOff>
      <xdr:row>86</xdr:row>
      <xdr:rowOff>71165</xdr:rowOff>
    </xdr:to>
    <xdr:cxnSp macro="">
      <xdr:nvCxnSpPr>
        <xdr:cNvPr id="200" name="直線コネクタ 199"/>
        <xdr:cNvCxnSpPr/>
      </xdr:nvCxnSpPr>
      <xdr:spPr>
        <a:xfrm>
          <a:off x="2336800" y="1479858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2" name="テキスト ボックス 201"/>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7553</xdr:rowOff>
    </xdr:from>
    <xdr:to>
      <xdr:col>11</xdr:col>
      <xdr:colOff>31750</xdr:colOff>
      <xdr:row>86</xdr:row>
      <xdr:rowOff>53887</xdr:rowOff>
    </xdr:to>
    <xdr:cxnSp macro="">
      <xdr:nvCxnSpPr>
        <xdr:cNvPr id="203" name="直線コネクタ 202"/>
        <xdr:cNvCxnSpPr/>
      </xdr:nvCxnSpPr>
      <xdr:spPr>
        <a:xfrm>
          <a:off x="1447800" y="14752253"/>
          <a:ext cx="8890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5" name="テキスト ボックス 204"/>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7" name="テキスト ボックス 206"/>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123532</xdr:rowOff>
    </xdr:from>
    <xdr:to>
      <xdr:col>23</xdr:col>
      <xdr:colOff>184150</xdr:colOff>
      <xdr:row>87</xdr:row>
      <xdr:rowOff>53682</xdr:rowOff>
    </xdr:to>
    <xdr:sp macro="" textlink="">
      <xdr:nvSpPr>
        <xdr:cNvPr id="213" name="楕円 212"/>
        <xdr:cNvSpPr/>
      </xdr:nvSpPr>
      <xdr:spPr>
        <a:xfrm>
          <a:off x="4902200" y="148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95609</xdr:rowOff>
    </xdr:from>
    <xdr:ext cx="762000" cy="259045"/>
    <xdr:sp macro="" textlink="">
      <xdr:nvSpPr>
        <xdr:cNvPr id="214" name="人件費・物件費等の状況該当値テキスト"/>
        <xdr:cNvSpPr txBox="1"/>
      </xdr:nvSpPr>
      <xdr:spPr>
        <a:xfrm>
          <a:off x="5041900" y="1484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60568</xdr:rowOff>
    </xdr:from>
    <xdr:to>
      <xdr:col>19</xdr:col>
      <xdr:colOff>184150</xdr:colOff>
      <xdr:row>86</xdr:row>
      <xdr:rowOff>162168</xdr:rowOff>
    </xdr:to>
    <xdr:sp macro="" textlink="">
      <xdr:nvSpPr>
        <xdr:cNvPr id="215" name="楕円 214"/>
        <xdr:cNvSpPr/>
      </xdr:nvSpPr>
      <xdr:spPr>
        <a:xfrm>
          <a:off x="4064000" y="148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146945</xdr:rowOff>
    </xdr:from>
    <xdr:ext cx="736600" cy="259045"/>
    <xdr:sp macro="" textlink="">
      <xdr:nvSpPr>
        <xdr:cNvPr id="216" name="テキスト ボックス 215"/>
        <xdr:cNvSpPr txBox="1"/>
      </xdr:nvSpPr>
      <xdr:spPr>
        <a:xfrm>
          <a:off x="3733800" y="1489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20365</xdr:rowOff>
    </xdr:from>
    <xdr:to>
      <xdr:col>15</xdr:col>
      <xdr:colOff>133350</xdr:colOff>
      <xdr:row>86</xdr:row>
      <xdr:rowOff>121965</xdr:rowOff>
    </xdr:to>
    <xdr:sp macro="" textlink="">
      <xdr:nvSpPr>
        <xdr:cNvPr id="217" name="楕円 216"/>
        <xdr:cNvSpPr/>
      </xdr:nvSpPr>
      <xdr:spPr>
        <a:xfrm>
          <a:off x="31750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106742</xdr:rowOff>
    </xdr:from>
    <xdr:ext cx="762000" cy="259045"/>
    <xdr:sp macro="" textlink="">
      <xdr:nvSpPr>
        <xdr:cNvPr id="218" name="テキスト ボックス 217"/>
        <xdr:cNvSpPr txBox="1"/>
      </xdr:nvSpPr>
      <xdr:spPr>
        <a:xfrm>
          <a:off x="2844800" y="14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3087</xdr:rowOff>
    </xdr:from>
    <xdr:to>
      <xdr:col>11</xdr:col>
      <xdr:colOff>82550</xdr:colOff>
      <xdr:row>86</xdr:row>
      <xdr:rowOff>104687</xdr:rowOff>
    </xdr:to>
    <xdr:sp macro="" textlink="">
      <xdr:nvSpPr>
        <xdr:cNvPr id="219" name="楕円 218"/>
        <xdr:cNvSpPr/>
      </xdr:nvSpPr>
      <xdr:spPr>
        <a:xfrm>
          <a:off x="2286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89464</xdr:rowOff>
    </xdr:from>
    <xdr:ext cx="762000" cy="259045"/>
    <xdr:sp macro="" textlink="">
      <xdr:nvSpPr>
        <xdr:cNvPr id="220" name="テキスト ボックス 219"/>
        <xdr:cNvSpPr txBox="1"/>
      </xdr:nvSpPr>
      <xdr:spPr>
        <a:xfrm>
          <a:off x="1955800" y="1483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128203</xdr:rowOff>
    </xdr:from>
    <xdr:to>
      <xdr:col>7</xdr:col>
      <xdr:colOff>31750</xdr:colOff>
      <xdr:row>86</xdr:row>
      <xdr:rowOff>58353</xdr:rowOff>
    </xdr:to>
    <xdr:sp macro="" textlink="">
      <xdr:nvSpPr>
        <xdr:cNvPr id="221" name="楕円 220"/>
        <xdr:cNvSpPr/>
      </xdr:nvSpPr>
      <xdr:spPr>
        <a:xfrm>
          <a:off x="1397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43130</xdr:rowOff>
    </xdr:from>
    <xdr:ext cx="762000" cy="259045"/>
    <xdr:sp macro="" textlink="">
      <xdr:nvSpPr>
        <xdr:cNvPr id="222" name="テキスト ボックス 221"/>
        <xdr:cNvSpPr txBox="1"/>
      </xdr:nvSpPr>
      <xdr:spPr>
        <a:xfrm>
          <a:off x="1066800" y="147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平成２８年度より水準を維持しており、全国市平均をはじめ、全国町村平均、類似団体平均を大きく下回っており、給与水準は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最低水準にある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。国を基準としているが、昇格に必要な年限を長くしているほか、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昇給を抑えることで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給与の適正化に努めている。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水準を維持する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85573</xdr:rowOff>
    </xdr:from>
    <xdr:to>
      <xdr:col>81</xdr:col>
      <xdr:colOff>44450</xdr:colOff>
      <xdr:row>81</xdr:row>
      <xdr:rowOff>154516</xdr:rowOff>
    </xdr:to>
    <xdr:cxnSp macro="">
      <xdr:nvCxnSpPr>
        <xdr:cNvPr id="258" name="直線コネクタ 257"/>
        <xdr:cNvCxnSpPr/>
      </xdr:nvCxnSpPr>
      <xdr:spPr>
        <a:xfrm flipV="1">
          <a:off x="16179800" y="1397302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142118</xdr:rowOff>
    </xdr:from>
    <xdr:to>
      <xdr:col>77</xdr:col>
      <xdr:colOff>44450</xdr:colOff>
      <xdr:row>81</xdr:row>
      <xdr:rowOff>154516</xdr:rowOff>
    </xdr:to>
    <xdr:cxnSp macro="">
      <xdr:nvCxnSpPr>
        <xdr:cNvPr id="261" name="直線コネクタ 260"/>
        <xdr:cNvCxnSpPr/>
      </xdr:nvCxnSpPr>
      <xdr:spPr>
        <a:xfrm>
          <a:off x="15290800" y="138581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142118</xdr:rowOff>
    </xdr:from>
    <xdr:to>
      <xdr:col>72</xdr:col>
      <xdr:colOff>203200</xdr:colOff>
      <xdr:row>82</xdr:row>
      <xdr:rowOff>40518</xdr:rowOff>
    </xdr:to>
    <xdr:cxnSp macro="">
      <xdr:nvCxnSpPr>
        <xdr:cNvPr id="264" name="直線コネクタ 263"/>
        <xdr:cNvCxnSpPr/>
      </xdr:nvCxnSpPr>
      <xdr:spPr>
        <a:xfrm flipV="1">
          <a:off x="14401800" y="138581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73177</xdr:rowOff>
    </xdr:from>
    <xdr:to>
      <xdr:col>68</xdr:col>
      <xdr:colOff>152400</xdr:colOff>
      <xdr:row>82</xdr:row>
      <xdr:rowOff>40518</xdr:rowOff>
    </xdr:to>
    <xdr:cxnSp macro="">
      <xdr:nvCxnSpPr>
        <xdr:cNvPr id="267" name="直線コネクタ 266"/>
        <xdr:cNvCxnSpPr/>
      </xdr:nvCxnSpPr>
      <xdr:spPr>
        <a:xfrm>
          <a:off x="13512800" y="13789177"/>
          <a:ext cx="889000" cy="3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34773</xdr:rowOff>
    </xdr:from>
    <xdr:to>
      <xdr:col>81</xdr:col>
      <xdr:colOff>95250</xdr:colOff>
      <xdr:row>81</xdr:row>
      <xdr:rowOff>136373</xdr:rowOff>
    </xdr:to>
    <xdr:sp macro="" textlink="">
      <xdr:nvSpPr>
        <xdr:cNvPr id="277" name="楕円 276"/>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127500</xdr:rowOff>
    </xdr:from>
    <xdr:ext cx="762000" cy="259045"/>
    <xdr:sp macro="" textlink="">
      <xdr:nvSpPr>
        <xdr:cNvPr id="278"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9" name="楕円 278"/>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80" name="テキスト ボックス 279"/>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91318</xdr:rowOff>
    </xdr:from>
    <xdr:to>
      <xdr:col>73</xdr:col>
      <xdr:colOff>44450</xdr:colOff>
      <xdr:row>81</xdr:row>
      <xdr:rowOff>21468</xdr:rowOff>
    </xdr:to>
    <xdr:sp macro="" textlink="">
      <xdr:nvSpPr>
        <xdr:cNvPr id="281" name="楕円 280"/>
        <xdr:cNvSpPr/>
      </xdr:nvSpPr>
      <xdr:spPr>
        <a:xfrm>
          <a:off x="15240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31645</xdr:rowOff>
    </xdr:from>
    <xdr:ext cx="762000" cy="259045"/>
    <xdr:sp macro="" textlink="">
      <xdr:nvSpPr>
        <xdr:cNvPr id="282" name="テキスト ボックス 281"/>
        <xdr:cNvSpPr txBox="1"/>
      </xdr:nvSpPr>
      <xdr:spPr>
        <a:xfrm>
          <a:off x="14909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161168</xdr:rowOff>
    </xdr:from>
    <xdr:to>
      <xdr:col>68</xdr:col>
      <xdr:colOff>203200</xdr:colOff>
      <xdr:row>82</xdr:row>
      <xdr:rowOff>91318</xdr:rowOff>
    </xdr:to>
    <xdr:sp macro="" textlink="">
      <xdr:nvSpPr>
        <xdr:cNvPr id="283" name="楕円 282"/>
        <xdr:cNvSpPr/>
      </xdr:nvSpPr>
      <xdr:spPr>
        <a:xfrm>
          <a:off x="14351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101495</xdr:rowOff>
    </xdr:from>
    <xdr:ext cx="762000" cy="259045"/>
    <xdr:sp macro="" textlink="">
      <xdr:nvSpPr>
        <xdr:cNvPr id="284" name="テキスト ボックス 283"/>
        <xdr:cNvSpPr txBox="1"/>
      </xdr:nvSpPr>
      <xdr:spPr>
        <a:xfrm>
          <a:off x="14020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22377</xdr:rowOff>
    </xdr:from>
    <xdr:to>
      <xdr:col>64</xdr:col>
      <xdr:colOff>152400</xdr:colOff>
      <xdr:row>80</xdr:row>
      <xdr:rowOff>123977</xdr:rowOff>
    </xdr:to>
    <xdr:sp macro="" textlink="">
      <xdr:nvSpPr>
        <xdr:cNvPr id="285" name="楕円 284"/>
        <xdr:cNvSpPr/>
      </xdr:nvSpPr>
      <xdr:spPr>
        <a:xfrm>
          <a:off x="13462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134154</xdr:rowOff>
    </xdr:from>
    <xdr:ext cx="762000" cy="259045"/>
    <xdr:sp macro="" textlink="">
      <xdr:nvSpPr>
        <xdr:cNvPr id="286" name="テキスト ボックス 285"/>
        <xdr:cNvSpPr txBox="1"/>
      </xdr:nvSpPr>
      <xdr:spPr>
        <a:xfrm>
          <a:off x="13131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全国、類似団体の平均を大きく上回っている。要因は保育所の直営や消防業務において消防救急業務のほか、空港消防業務を受託していることなどがある。今後、人口減少に伴い割合は上がっていくが、事務の効率化を図りつつ、多様な行政需要に対応できる組織へ再編を進め、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11067</xdr:rowOff>
    </xdr:from>
    <xdr:to>
      <xdr:col>81</xdr:col>
      <xdr:colOff>44450</xdr:colOff>
      <xdr:row>67</xdr:row>
      <xdr:rowOff>28303</xdr:rowOff>
    </xdr:to>
    <xdr:cxnSp macro="">
      <xdr:nvCxnSpPr>
        <xdr:cNvPr id="323" name="直線コネクタ 322"/>
        <xdr:cNvCxnSpPr/>
      </xdr:nvCxnSpPr>
      <xdr:spPr>
        <a:xfrm>
          <a:off x="16179800" y="1149821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158888</xdr:rowOff>
    </xdr:from>
    <xdr:ext cx="762000" cy="259045"/>
    <xdr:sp macro="" textlink="">
      <xdr:nvSpPr>
        <xdr:cNvPr id="324" name="定員管理の状況平均値テキスト"/>
        <xdr:cNvSpPr txBox="1"/>
      </xdr:nvSpPr>
      <xdr:spPr>
        <a:xfrm>
          <a:off x="17106900" y="10274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73358</xdr:rowOff>
    </xdr:from>
    <xdr:to>
      <xdr:col>77</xdr:col>
      <xdr:colOff>44450</xdr:colOff>
      <xdr:row>67</xdr:row>
      <xdr:rowOff>11067</xdr:rowOff>
    </xdr:to>
    <xdr:cxnSp macro="">
      <xdr:nvCxnSpPr>
        <xdr:cNvPr id="326" name="直線コネクタ 325"/>
        <xdr:cNvCxnSpPr/>
      </xdr:nvCxnSpPr>
      <xdr:spPr>
        <a:xfrm>
          <a:off x="15290800" y="11389058"/>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89582</xdr:rowOff>
    </xdr:from>
    <xdr:ext cx="736600" cy="259045"/>
    <xdr:sp macro="" textlink="">
      <xdr:nvSpPr>
        <xdr:cNvPr id="328" name="テキスト ボックス 327"/>
        <xdr:cNvSpPr txBox="1"/>
      </xdr:nvSpPr>
      <xdr:spPr>
        <a:xfrm>
          <a:off x="15798800" y="1020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73358</xdr:rowOff>
    </xdr:from>
    <xdr:to>
      <xdr:col>72</xdr:col>
      <xdr:colOff>203200</xdr:colOff>
      <xdr:row>66</xdr:row>
      <xdr:rowOff>76805</xdr:rowOff>
    </xdr:to>
    <xdr:cxnSp macro="">
      <xdr:nvCxnSpPr>
        <xdr:cNvPr id="329" name="直線コネクタ 328"/>
        <xdr:cNvCxnSpPr/>
      </xdr:nvCxnSpPr>
      <xdr:spPr>
        <a:xfrm flipV="1">
          <a:off x="14401800" y="1138905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49228</xdr:rowOff>
    </xdr:from>
    <xdr:to>
      <xdr:col>68</xdr:col>
      <xdr:colOff>152400</xdr:colOff>
      <xdr:row>66</xdr:row>
      <xdr:rowOff>76805</xdr:rowOff>
    </xdr:to>
    <xdr:cxnSp macro="">
      <xdr:nvCxnSpPr>
        <xdr:cNvPr id="332" name="直線コネクタ 331"/>
        <xdr:cNvCxnSpPr/>
      </xdr:nvCxnSpPr>
      <xdr:spPr>
        <a:xfrm>
          <a:off x="13512800" y="113649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4" name="テキスト ボックス 333"/>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148953</xdr:rowOff>
    </xdr:from>
    <xdr:to>
      <xdr:col>81</xdr:col>
      <xdr:colOff>95250</xdr:colOff>
      <xdr:row>67</xdr:row>
      <xdr:rowOff>79103</xdr:rowOff>
    </xdr:to>
    <xdr:sp macro="" textlink="">
      <xdr:nvSpPr>
        <xdr:cNvPr id="342" name="楕円 341"/>
        <xdr:cNvSpPr/>
      </xdr:nvSpPr>
      <xdr:spPr>
        <a:xfrm>
          <a:off x="169672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44830</xdr:rowOff>
    </xdr:from>
    <xdr:ext cx="762000" cy="259045"/>
    <xdr:sp macro="" textlink="">
      <xdr:nvSpPr>
        <xdr:cNvPr id="343" name="定員管理の状況該当値テキスト"/>
        <xdr:cNvSpPr txBox="1"/>
      </xdr:nvSpPr>
      <xdr:spPr>
        <a:xfrm>
          <a:off x="17106900" y="1136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131717</xdr:rowOff>
    </xdr:from>
    <xdr:to>
      <xdr:col>77</xdr:col>
      <xdr:colOff>95250</xdr:colOff>
      <xdr:row>67</xdr:row>
      <xdr:rowOff>61867</xdr:rowOff>
    </xdr:to>
    <xdr:sp macro="" textlink="">
      <xdr:nvSpPr>
        <xdr:cNvPr id="344" name="楕円 343"/>
        <xdr:cNvSpPr/>
      </xdr:nvSpPr>
      <xdr:spPr>
        <a:xfrm>
          <a:off x="16129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46644</xdr:rowOff>
    </xdr:from>
    <xdr:ext cx="736600" cy="259045"/>
    <xdr:sp macro="" textlink="">
      <xdr:nvSpPr>
        <xdr:cNvPr id="345" name="テキスト ボックス 344"/>
        <xdr:cNvSpPr txBox="1"/>
      </xdr:nvSpPr>
      <xdr:spPr>
        <a:xfrm>
          <a:off x="15798800" y="1153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22558</xdr:rowOff>
    </xdr:from>
    <xdr:to>
      <xdr:col>73</xdr:col>
      <xdr:colOff>44450</xdr:colOff>
      <xdr:row>66</xdr:row>
      <xdr:rowOff>124158</xdr:rowOff>
    </xdr:to>
    <xdr:sp macro="" textlink="">
      <xdr:nvSpPr>
        <xdr:cNvPr id="346" name="楕円 345"/>
        <xdr:cNvSpPr/>
      </xdr:nvSpPr>
      <xdr:spPr>
        <a:xfrm>
          <a:off x="15240000" y="113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108935</xdr:rowOff>
    </xdr:from>
    <xdr:ext cx="762000" cy="259045"/>
    <xdr:sp macro="" textlink="">
      <xdr:nvSpPr>
        <xdr:cNvPr id="347" name="テキスト ボックス 346"/>
        <xdr:cNvSpPr txBox="1"/>
      </xdr:nvSpPr>
      <xdr:spPr>
        <a:xfrm>
          <a:off x="14909800" y="1142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26005</xdr:rowOff>
    </xdr:from>
    <xdr:to>
      <xdr:col>68</xdr:col>
      <xdr:colOff>203200</xdr:colOff>
      <xdr:row>66</xdr:row>
      <xdr:rowOff>127605</xdr:rowOff>
    </xdr:to>
    <xdr:sp macro="" textlink="">
      <xdr:nvSpPr>
        <xdr:cNvPr id="348" name="楕円 347"/>
        <xdr:cNvSpPr/>
      </xdr:nvSpPr>
      <xdr:spPr>
        <a:xfrm>
          <a:off x="14351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112382</xdr:rowOff>
    </xdr:from>
    <xdr:ext cx="762000" cy="259045"/>
    <xdr:sp macro="" textlink="">
      <xdr:nvSpPr>
        <xdr:cNvPr id="349" name="テキスト ボックス 348"/>
        <xdr:cNvSpPr txBox="1"/>
      </xdr:nvSpPr>
      <xdr:spPr>
        <a:xfrm>
          <a:off x="14020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169878</xdr:rowOff>
    </xdr:from>
    <xdr:to>
      <xdr:col>64</xdr:col>
      <xdr:colOff>152400</xdr:colOff>
      <xdr:row>66</xdr:row>
      <xdr:rowOff>100028</xdr:rowOff>
    </xdr:to>
    <xdr:sp macro="" textlink="">
      <xdr:nvSpPr>
        <xdr:cNvPr id="350" name="楕円 349"/>
        <xdr:cNvSpPr/>
      </xdr:nvSpPr>
      <xdr:spPr>
        <a:xfrm>
          <a:off x="13462000" y="113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84805</xdr:rowOff>
    </xdr:from>
    <xdr:ext cx="762000" cy="259045"/>
    <xdr:sp macro="" textlink="">
      <xdr:nvSpPr>
        <xdr:cNvPr id="351" name="テキスト ボックス 350"/>
        <xdr:cNvSpPr txBox="1"/>
      </xdr:nvSpPr>
      <xdr:spPr>
        <a:xfrm>
          <a:off x="13131800" y="1140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平成２７年度より新庁舎建設事業債、汚泥再生処理センター建設事業債の償還が始まったことにより類似団体と比べ大きく上回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り１２．５％となっている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新規発行債については交付税措置のある起債を優先し、単独の起債を最小限に抑制していくとともに適正な地方債管理を図り、比率増加を最小限に抑えるよう努める。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156633</xdr:rowOff>
    </xdr:to>
    <xdr:cxnSp macro="">
      <xdr:nvCxnSpPr>
        <xdr:cNvPr id="385" name="直線コネクタ 384"/>
        <xdr:cNvCxnSpPr/>
      </xdr:nvCxnSpPr>
      <xdr:spPr>
        <a:xfrm>
          <a:off x="16179800" y="71780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8" name="直線コネクタ 387"/>
        <xdr:cNvCxnSpPr/>
      </xdr:nvCxnSpPr>
      <xdr:spPr>
        <a:xfrm>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140546</xdr:rowOff>
    </xdr:to>
    <xdr:cxnSp macro="">
      <xdr:nvCxnSpPr>
        <xdr:cNvPr id="391" name="直線コネクタ 390"/>
        <xdr:cNvCxnSpPr/>
      </xdr:nvCxnSpPr>
      <xdr:spPr>
        <a:xfrm>
          <a:off x="14401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60113</xdr:rowOff>
    </xdr:to>
    <xdr:cxnSp macro="">
      <xdr:nvCxnSpPr>
        <xdr:cNvPr id="394" name="直線コネクタ 393"/>
        <xdr:cNvCxnSpPr/>
      </xdr:nvCxnSpPr>
      <xdr:spPr>
        <a:xfrm>
          <a:off x="13512800" y="700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4" name="楕円 403"/>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5"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11" name="テキスト ボックス 410"/>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12" name="楕円 411"/>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413" name="テキスト ボックス 412"/>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２８年度と比較し、４４．８％改善した要因は２年間で分子となる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６，３００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２億１，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）したことと分母となる充当可能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今後も大規模事業が計画されているため、基金の取り崩しや新規発行債が見込まれるが、最小限に抑制することで財政の健全化に努める。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16</xdr:row>
      <xdr:rowOff>43790</xdr:rowOff>
    </xdr:to>
    <xdr:cxnSp macro="">
      <xdr:nvCxnSpPr>
        <xdr:cNvPr id="445" name="直線コネクタ 444"/>
        <xdr:cNvCxnSpPr/>
      </xdr:nvCxnSpPr>
      <xdr:spPr>
        <a:xfrm flipV="1">
          <a:off x="16179800" y="2620010"/>
          <a:ext cx="8382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90847</xdr:rowOff>
    </xdr:from>
    <xdr:ext cx="762000" cy="259045"/>
    <xdr:sp macro="" textlink="">
      <xdr:nvSpPr>
        <xdr:cNvPr id="446" name="将来負担の状況平均値テキスト"/>
        <xdr:cNvSpPr txBox="1"/>
      </xdr:nvSpPr>
      <xdr:spPr>
        <a:xfrm>
          <a:off x="17106900" y="2319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43790</xdr:rowOff>
    </xdr:from>
    <xdr:to>
      <xdr:col>77</xdr:col>
      <xdr:colOff>44450</xdr:colOff>
      <xdr:row>17</xdr:row>
      <xdr:rowOff>137770</xdr:rowOff>
    </xdr:to>
    <xdr:cxnSp macro="">
      <xdr:nvCxnSpPr>
        <xdr:cNvPr id="448" name="直線コネクタ 447"/>
        <xdr:cNvCxnSpPr/>
      </xdr:nvCxnSpPr>
      <xdr:spPr>
        <a:xfrm flipV="1">
          <a:off x="15290800" y="27869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137770</xdr:rowOff>
    </xdr:from>
    <xdr:to>
      <xdr:col>72</xdr:col>
      <xdr:colOff>203200</xdr:colOff>
      <xdr:row>18</xdr:row>
      <xdr:rowOff>22301</xdr:rowOff>
    </xdr:to>
    <xdr:cxnSp macro="">
      <xdr:nvCxnSpPr>
        <xdr:cNvPr id="451" name="直線コネクタ 450"/>
        <xdr:cNvCxnSpPr/>
      </xdr:nvCxnSpPr>
      <xdr:spPr>
        <a:xfrm flipV="1">
          <a:off x="14401800" y="3052420"/>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22301</xdr:rowOff>
    </xdr:from>
    <xdr:to>
      <xdr:col>68</xdr:col>
      <xdr:colOff>152400</xdr:colOff>
      <xdr:row>18</xdr:row>
      <xdr:rowOff>156464</xdr:rowOff>
    </xdr:to>
    <xdr:cxnSp macro="">
      <xdr:nvCxnSpPr>
        <xdr:cNvPr id="454" name="直線コネクタ 453"/>
        <xdr:cNvCxnSpPr/>
      </xdr:nvCxnSpPr>
      <xdr:spPr>
        <a:xfrm flipV="1">
          <a:off x="13512800" y="310840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55" name="フローチャート: 判断 454"/>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6" name="テキスト ボックス 455"/>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7" name="フローチャート: 判断 456"/>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8" name="テキスト ボックス 457"/>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168910</xdr:rowOff>
    </xdr:from>
    <xdr:to>
      <xdr:col>81</xdr:col>
      <xdr:colOff>95250</xdr:colOff>
      <xdr:row>15</xdr:row>
      <xdr:rowOff>99060</xdr:rowOff>
    </xdr:to>
    <xdr:sp macro="" textlink="">
      <xdr:nvSpPr>
        <xdr:cNvPr id="464" name="楕円 463"/>
        <xdr:cNvSpPr/>
      </xdr:nvSpPr>
      <xdr:spPr>
        <a:xfrm>
          <a:off x="169672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140987</xdr:rowOff>
    </xdr:from>
    <xdr:ext cx="762000" cy="259045"/>
    <xdr:sp macro="" textlink="">
      <xdr:nvSpPr>
        <xdr:cNvPr id="465" name="将来負担の状況該当値テキスト"/>
        <xdr:cNvSpPr txBox="1"/>
      </xdr:nvSpPr>
      <xdr:spPr>
        <a:xfrm>
          <a:off x="171069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164440</xdr:rowOff>
    </xdr:from>
    <xdr:to>
      <xdr:col>77</xdr:col>
      <xdr:colOff>95250</xdr:colOff>
      <xdr:row>16</xdr:row>
      <xdr:rowOff>94590</xdr:rowOff>
    </xdr:to>
    <xdr:sp macro="" textlink="">
      <xdr:nvSpPr>
        <xdr:cNvPr id="466" name="楕円 465"/>
        <xdr:cNvSpPr/>
      </xdr:nvSpPr>
      <xdr:spPr>
        <a:xfrm>
          <a:off x="161290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79367</xdr:rowOff>
    </xdr:from>
    <xdr:ext cx="736600" cy="259045"/>
    <xdr:sp macro="" textlink="">
      <xdr:nvSpPr>
        <xdr:cNvPr id="467" name="テキスト ボックス 466"/>
        <xdr:cNvSpPr txBox="1"/>
      </xdr:nvSpPr>
      <xdr:spPr>
        <a:xfrm>
          <a:off x="15798800" y="282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86970</xdr:rowOff>
    </xdr:from>
    <xdr:to>
      <xdr:col>73</xdr:col>
      <xdr:colOff>44450</xdr:colOff>
      <xdr:row>18</xdr:row>
      <xdr:rowOff>17120</xdr:rowOff>
    </xdr:to>
    <xdr:sp macro="" textlink="">
      <xdr:nvSpPr>
        <xdr:cNvPr id="468" name="楕円 467"/>
        <xdr:cNvSpPr/>
      </xdr:nvSpPr>
      <xdr:spPr>
        <a:xfrm>
          <a:off x="15240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1897</xdr:rowOff>
    </xdr:from>
    <xdr:ext cx="762000" cy="259045"/>
    <xdr:sp macro="" textlink="">
      <xdr:nvSpPr>
        <xdr:cNvPr id="469" name="テキスト ボックス 468"/>
        <xdr:cNvSpPr txBox="1"/>
      </xdr:nvSpPr>
      <xdr:spPr>
        <a:xfrm>
          <a:off x="14909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142951</xdr:rowOff>
    </xdr:from>
    <xdr:to>
      <xdr:col>68</xdr:col>
      <xdr:colOff>203200</xdr:colOff>
      <xdr:row>18</xdr:row>
      <xdr:rowOff>73101</xdr:rowOff>
    </xdr:to>
    <xdr:sp macro="" textlink="">
      <xdr:nvSpPr>
        <xdr:cNvPr id="470" name="楕円 469"/>
        <xdr:cNvSpPr/>
      </xdr:nvSpPr>
      <xdr:spPr>
        <a:xfrm>
          <a:off x="14351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57878</xdr:rowOff>
    </xdr:from>
    <xdr:ext cx="762000" cy="259045"/>
    <xdr:sp macro="" textlink="">
      <xdr:nvSpPr>
        <xdr:cNvPr id="471" name="テキスト ボックス 470"/>
        <xdr:cNvSpPr txBox="1"/>
      </xdr:nvSpPr>
      <xdr:spPr>
        <a:xfrm>
          <a:off x="14020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105664</xdr:rowOff>
    </xdr:from>
    <xdr:to>
      <xdr:col>64</xdr:col>
      <xdr:colOff>152400</xdr:colOff>
      <xdr:row>19</xdr:row>
      <xdr:rowOff>35814</xdr:rowOff>
    </xdr:to>
    <xdr:sp macro="" textlink="">
      <xdr:nvSpPr>
        <xdr:cNvPr id="472" name="楕円 471"/>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20591</xdr:rowOff>
    </xdr:from>
    <xdr:ext cx="762000" cy="259045"/>
    <xdr:sp macro="" textlink="">
      <xdr:nvSpPr>
        <xdr:cNvPr id="473" name="テキスト ボックス 472"/>
        <xdr:cNvSpPr txBox="1"/>
      </xdr:nvSpPr>
      <xdr:spPr>
        <a:xfrm>
          <a:off x="13131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類似団体平均と比べて高い水準となっているのは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保育所や消防業務の直営により職員数が多いことが要因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抑えているため、類似団体平均と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同水準を保っている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定員不足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の状況であり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配置になると上がることが見込まれるが、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現在の水準を維持していくよう努める。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30988</xdr:rowOff>
    </xdr:to>
    <xdr:cxnSp macro="">
      <xdr:nvCxnSpPr>
        <xdr:cNvPr id="64" name="直線コネクタ 63"/>
        <xdr:cNvCxnSpPr/>
      </xdr:nvCxnSpPr>
      <xdr:spPr>
        <a:xfrm>
          <a:off x="3987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156718</xdr:rowOff>
    </xdr:to>
    <xdr:cxnSp macro="">
      <xdr:nvCxnSpPr>
        <xdr:cNvPr id="67" name="直線コネクタ 66"/>
        <xdr:cNvCxnSpPr/>
      </xdr:nvCxnSpPr>
      <xdr:spPr>
        <a:xfrm flipV="1">
          <a:off x="3098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156718</xdr:rowOff>
    </xdr:to>
    <xdr:cxnSp macro="">
      <xdr:nvCxnSpPr>
        <xdr:cNvPr id="70" name="直線コネクタ 69"/>
        <xdr:cNvCxnSpPr/>
      </xdr:nvCxnSpPr>
      <xdr:spPr>
        <a:xfrm>
          <a:off x="2209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152146</xdr:rowOff>
    </xdr:to>
    <xdr:cxnSp macro="">
      <xdr:nvCxnSpPr>
        <xdr:cNvPr id="73" name="直線コネクタ 72"/>
        <xdr:cNvCxnSpPr/>
      </xdr:nvCxnSpPr>
      <xdr:spPr>
        <a:xfrm flipV="1">
          <a:off x="1320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年度は新焼却場建設のための調査や消防車両購入に関連した物件費の増加があったのに対し、充当特定財源が△１２．５％（８，１００万円減）、充当一般財源が１８．２％（１億７００万円）増だったことが要因となり前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％上がってしま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臨時的経費によるため、来年度は改善すると見込んでいる。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29845</xdr:rowOff>
    </xdr:from>
    <xdr:to>
      <xdr:col>82</xdr:col>
      <xdr:colOff>107950</xdr:colOff>
      <xdr:row>17</xdr:row>
      <xdr:rowOff>41275</xdr:rowOff>
    </xdr:to>
    <xdr:cxnSp macro="">
      <xdr:nvCxnSpPr>
        <xdr:cNvPr id="121" name="直線コネクタ 120"/>
        <xdr:cNvCxnSpPr/>
      </xdr:nvCxnSpPr>
      <xdr:spPr>
        <a:xfrm>
          <a:off x="15671800" y="27730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16</xdr:row>
      <xdr:rowOff>29845</xdr:rowOff>
    </xdr:to>
    <xdr:cxnSp macro="">
      <xdr:nvCxnSpPr>
        <xdr:cNvPr id="124" name="直線コネクタ 123"/>
        <xdr:cNvCxnSpPr/>
      </xdr:nvCxnSpPr>
      <xdr:spPr>
        <a:xfrm>
          <a:off x="14782800" y="244729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46990</xdr:rowOff>
    </xdr:from>
    <xdr:to>
      <xdr:col>73</xdr:col>
      <xdr:colOff>180975</xdr:colOff>
      <xdr:row>15</xdr:row>
      <xdr:rowOff>52705</xdr:rowOff>
    </xdr:to>
    <xdr:cxnSp macro="">
      <xdr:nvCxnSpPr>
        <xdr:cNvPr id="127" name="直線コネクタ 126"/>
        <xdr:cNvCxnSpPr/>
      </xdr:nvCxnSpPr>
      <xdr:spPr>
        <a:xfrm flipV="1">
          <a:off x="13893800" y="24472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52705</xdr:rowOff>
    </xdr:to>
    <xdr:cxnSp macro="">
      <xdr:nvCxnSpPr>
        <xdr:cNvPr id="130" name="直線コネクタ 129"/>
        <xdr:cNvCxnSpPr/>
      </xdr:nvCxnSpPr>
      <xdr:spPr>
        <a:xfrm>
          <a:off x="13004800" y="2584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0" name="楕円 139"/>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1"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150495</xdr:rowOff>
    </xdr:from>
    <xdr:to>
      <xdr:col>78</xdr:col>
      <xdr:colOff>120650</xdr:colOff>
      <xdr:row>16</xdr:row>
      <xdr:rowOff>80645</xdr:rowOff>
    </xdr:to>
    <xdr:sp macro="" textlink="">
      <xdr:nvSpPr>
        <xdr:cNvPr id="142" name="楕円 141"/>
        <xdr:cNvSpPr/>
      </xdr:nvSpPr>
      <xdr:spPr>
        <a:xfrm>
          <a:off x="15621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65422</xdr:rowOff>
    </xdr:from>
    <xdr:ext cx="736600" cy="259045"/>
    <xdr:sp macro="" textlink="">
      <xdr:nvSpPr>
        <xdr:cNvPr id="143" name="テキスト ボックス 142"/>
        <xdr:cNvSpPr txBox="1"/>
      </xdr:nvSpPr>
      <xdr:spPr>
        <a:xfrm>
          <a:off x="15290800" y="280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4" name="楕円 143"/>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5" name="テキスト ボックス 144"/>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xdr:rowOff>
    </xdr:from>
    <xdr:to>
      <xdr:col>69</xdr:col>
      <xdr:colOff>142875</xdr:colOff>
      <xdr:row>15</xdr:row>
      <xdr:rowOff>103505</xdr:rowOff>
    </xdr:to>
    <xdr:sp macro="" textlink="">
      <xdr:nvSpPr>
        <xdr:cNvPr id="146" name="楕円 145"/>
        <xdr:cNvSpPr/>
      </xdr:nvSpPr>
      <xdr:spPr>
        <a:xfrm>
          <a:off x="13843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88282</xdr:rowOff>
    </xdr:from>
    <xdr:ext cx="762000" cy="259045"/>
    <xdr:sp macro="" textlink="">
      <xdr:nvSpPr>
        <xdr:cNvPr id="147" name="テキスト ボックス 146"/>
        <xdr:cNvSpPr txBox="1"/>
      </xdr:nvSpPr>
      <xdr:spPr>
        <a:xfrm>
          <a:off x="13512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平成２８年度より扶助費が減った要因は島内にある養護老人ホームの廃止へ向け、退所支援を始めたことにより老人保護措置費が減ったことによるものである。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自立支援給付費等は増加傾向にあるが、制度改正に注視するとともに資格審査事務を適正に行い、給付に努める。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98425</xdr:rowOff>
    </xdr:to>
    <xdr:cxnSp macro="">
      <xdr:nvCxnSpPr>
        <xdr:cNvPr id="185" name="直線コネクタ 184"/>
        <xdr:cNvCxnSpPr/>
      </xdr:nvCxnSpPr>
      <xdr:spPr>
        <a:xfrm>
          <a:off x="3987800" y="968533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84138</xdr:rowOff>
    </xdr:from>
    <xdr:to>
      <xdr:col>19</xdr:col>
      <xdr:colOff>187325</xdr:colOff>
      <xdr:row>56</xdr:row>
      <xdr:rowOff>98425</xdr:rowOff>
    </xdr:to>
    <xdr:cxnSp macro="">
      <xdr:nvCxnSpPr>
        <xdr:cNvPr id="188" name="直線コネクタ 187"/>
        <xdr:cNvCxnSpPr/>
      </xdr:nvCxnSpPr>
      <xdr:spPr>
        <a:xfrm flipV="1">
          <a:off x="3098800" y="96853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57</xdr:row>
      <xdr:rowOff>41275</xdr:rowOff>
    </xdr:to>
    <xdr:cxnSp macro="">
      <xdr:nvCxnSpPr>
        <xdr:cNvPr id="191" name="直線コネクタ 190"/>
        <xdr:cNvCxnSpPr/>
      </xdr:nvCxnSpPr>
      <xdr:spPr>
        <a:xfrm flipV="1">
          <a:off x="2209800" y="9699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57</xdr:row>
      <xdr:rowOff>55563</xdr:rowOff>
    </xdr:to>
    <xdr:cxnSp macro="">
      <xdr:nvCxnSpPr>
        <xdr:cNvPr id="194" name="直線コネクタ 193"/>
        <xdr:cNvCxnSpPr/>
      </xdr:nvCxnSpPr>
      <xdr:spPr>
        <a:xfrm flipV="1">
          <a:off x="1320800" y="98139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204" name="楕円 203"/>
        <xdr:cNvSpPr/>
      </xdr:nvSpPr>
      <xdr:spPr>
        <a:xfrm>
          <a:off x="4775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64152</xdr:rowOff>
    </xdr:from>
    <xdr:ext cx="762000" cy="259045"/>
    <xdr:sp macro="" textlink="">
      <xdr:nvSpPr>
        <xdr:cNvPr id="205" name="扶助費該当値テキスト"/>
        <xdr:cNvSpPr txBox="1"/>
      </xdr:nvSpPr>
      <xdr:spPr>
        <a:xfrm>
          <a:off x="4914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06" name="楕円 205"/>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07" name="テキスト ボックス 206"/>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08" name="楕円 207"/>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209" name="テキスト ボックス 208"/>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0" name="楕円 209"/>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1" name="テキスト ボックス 210"/>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4763</xdr:rowOff>
    </xdr:from>
    <xdr:to>
      <xdr:col>6</xdr:col>
      <xdr:colOff>171450</xdr:colOff>
      <xdr:row>57</xdr:row>
      <xdr:rowOff>106363</xdr:rowOff>
    </xdr:to>
    <xdr:sp macro="" textlink="">
      <xdr:nvSpPr>
        <xdr:cNvPr id="212" name="楕円 211"/>
        <xdr:cNvSpPr/>
      </xdr:nvSpPr>
      <xdr:spPr>
        <a:xfrm>
          <a:off x="1270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91140</xdr:rowOff>
    </xdr:from>
    <xdr:ext cx="762000" cy="259045"/>
    <xdr:sp macro="" textlink="">
      <xdr:nvSpPr>
        <xdr:cNvPr id="213" name="テキスト ボックス 212"/>
        <xdr:cNvSpPr txBox="1"/>
      </xdr:nvSpPr>
      <xdr:spPr>
        <a:xfrm>
          <a:off x="939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都道府県化されたため、国民健康保険特別会計への赤字補填の繰出金が△８．６％（１，３００万円減）となったが、未だ赤字補填として５，６００万円操出している状況のため、国民健康保険税も段階的に毎年上げていく方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介護保険特別会計、後期高齢者医療特別会計への繰出金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保険料等の歳入確保に努め一般会計への負担軽減を図る。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24130</xdr:rowOff>
    </xdr:to>
    <xdr:cxnSp macro="">
      <xdr:nvCxnSpPr>
        <xdr:cNvPr id="246" name="直線コネクタ 245"/>
        <xdr:cNvCxnSpPr/>
      </xdr:nvCxnSpPr>
      <xdr:spPr>
        <a:xfrm flipV="1">
          <a:off x="15671800" y="938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xdr:rowOff>
    </xdr:to>
    <xdr:cxnSp macro="">
      <xdr:nvCxnSpPr>
        <xdr:cNvPr id="249" name="直線コネクタ 248"/>
        <xdr:cNvCxnSpPr/>
      </xdr:nvCxnSpPr>
      <xdr:spPr>
        <a:xfrm flipV="1">
          <a:off x="14782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2" name="直線コネクタ 251"/>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27940</xdr:rowOff>
    </xdr:to>
    <xdr:cxnSp macro="">
      <xdr:nvCxnSpPr>
        <xdr:cNvPr id="255" name="直線コネクタ 254"/>
        <xdr:cNvCxnSpPr/>
      </xdr:nvCxnSpPr>
      <xdr:spPr>
        <a:xfrm flipV="1">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5" name="楕円 264"/>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6"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7" name="楕円 266"/>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8" name="テキスト ボックス 267"/>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9" name="楕円 26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0" name="テキスト ボックス 269"/>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1" name="楕円 270"/>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2" name="テキスト ボックス 27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3" name="楕円 272"/>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4" name="テキスト ボックス 273"/>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２９年度より大きく改善したの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は、物件費へ充当していた財源を補助費へ組み替えたこと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前年度より１．０％改善したのは病院事業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今後、公営企業会計への繰出金は増加傾向を見込んでおり、一般会計負担軽減のため、公営企業の経営健全化にも関与していく。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120142</xdr:rowOff>
    </xdr:to>
    <xdr:cxnSp macro="">
      <xdr:nvCxnSpPr>
        <xdr:cNvPr id="304" name="直線コネクタ 303"/>
        <xdr:cNvCxnSpPr/>
      </xdr:nvCxnSpPr>
      <xdr:spPr>
        <a:xfrm flipV="1">
          <a:off x="15671800" y="60751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37</xdr:row>
      <xdr:rowOff>65278</xdr:rowOff>
    </xdr:to>
    <xdr:cxnSp macro="">
      <xdr:nvCxnSpPr>
        <xdr:cNvPr id="307" name="直線コネクタ 306"/>
        <xdr:cNvCxnSpPr/>
      </xdr:nvCxnSpPr>
      <xdr:spPr>
        <a:xfrm flipV="1">
          <a:off x="14782800" y="61208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65278</xdr:rowOff>
    </xdr:to>
    <xdr:cxnSp macro="">
      <xdr:nvCxnSpPr>
        <xdr:cNvPr id="310" name="直線コネクタ 309"/>
        <xdr:cNvCxnSpPr/>
      </xdr:nvCxnSpPr>
      <xdr:spPr>
        <a:xfrm>
          <a:off x="13893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74422</xdr:rowOff>
    </xdr:to>
    <xdr:cxnSp macro="">
      <xdr:nvCxnSpPr>
        <xdr:cNvPr id="313" name="直線コネクタ 312"/>
        <xdr:cNvCxnSpPr/>
      </xdr:nvCxnSpPr>
      <xdr:spPr>
        <a:xfrm flipV="1">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5" name="楕円 324"/>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6" name="テキスト ボックス 325"/>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0" name="テキスト ボックス 329"/>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庁舎建設等、大規模事業の償還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のため類似団体平均を１．４％上回っている。償還金以上に起債しないようにしているが、新焼却場建設や防災行政無線のデジタル化などの事業が控えているため、今後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非常に厳しい財政運営を予想している。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財源を確保するために新規発行は避けることはできないが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交付税措置のあるものを優先し、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6169</xdr:rowOff>
    </xdr:from>
    <xdr:to>
      <xdr:col>24</xdr:col>
      <xdr:colOff>25400</xdr:colOff>
      <xdr:row>76</xdr:row>
      <xdr:rowOff>19231</xdr:rowOff>
    </xdr:to>
    <xdr:cxnSp macro="">
      <xdr:nvCxnSpPr>
        <xdr:cNvPr id="366" name="直線コネクタ 365"/>
        <xdr:cNvCxnSpPr/>
      </xdr:nvCxnSpPr>
      <xdr:spPr>
        <a:xfrm>
          <a:off x="3987800" y="130363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6169</xdr:rowOff>
    </xdr:from>
    <xdr:to>
      <xdr:col>19</xdr:col>
      <xdr:colOff>187325</xdr:colOff>
      <xdr:row>76</xdr:row>
      <xdr:rowOff>32294</xdr:rowOff>
    </xdr:to>
    <xdr:cxnSp macro="">
      <xdr:nvCxnSpPr>
        <xdr:cNvPr id="369" name="直線コネクタ 368"/>
        <xdr:cNvCxnSpPr/>
      </xdr:nvCxnSpPr>
      <xdr:spPr>
        <a:xfrm flipV="1">
          <a:off x="3098800" y="13036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25763</xdr:rowOff>
    </xdr:from>
    <xdr:to>
      <xdr:col>15</xdr:col>
      <xdr:colOff>98425</xdr:colOff>
      <xdr:row>76</xdr:row>
      <xdr:rowOff>32294</xdr:rowOff>
    </xdr:to>
    <xdr:cxnSp macro="">
      <xdr:nvCxnSpPr>
        <xdr:cNvPr id="372" name="直線コネクタ 371"/>
        <xdr:cNvCxnSpPr/>
      </xdr:nvCxnSpPr>
      <xdr:spPr>
        <a:xfrm>
          <a:off x="2209800" y="13055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25763</xdr:rowOff>
    </xdr:from>
    <xdr:to>
      <xdr:col>11</xdr:col>
      <xdr:colOff>9525</xdr:colOff>
      <xdr:row>76</xdr:row>
      <xdr:rowOff>25763</xdr:rowOff>
    </xdr:to>
    <xdr:cxnSp macro="">
      <xdr:nvCxnSpPr>
        <xdr:cNvPr id="375" name="直線コネクタ 374"/>
        <xdr:cNvCxnSpPr/>
      </xdr:nvCxnSpPr>
      <xdr:spPr>
        <a:xfrm>
          <a:off x="1320800" y="13055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5" name="楕円 384"/>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111958</xdr:rowOff>
    </xdr:from>
    <xdr:ext cx="762000" cy="259045"/>
    <xdr:sp macro="" textlink="">
      <xdr:nvSpPr>
        <xdr:cNvPr id="386" name="公債費該当値テキスト"/>
        <xdr:cNvSpPr txBox="1"/>
      </xdr:nvSpPr>
      <xdr:spPr>
        <a:xfrm>
          <a:off x="49149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126819</xdr:rowOff>
    </xdr:from>
    <xdr:to>
      <xdr:col>20</xdr:col>
      <xdr:colOff>38100</xdr:colOff>
      <xdr:row>76</xdr:row>
      <xdr:rowOff>56969</xdr:rowOff>
    </xdr:to>
    <xdr:sp macro="" textlink="">
      <xdr:nvSpPr>
        <xdr:cNvPr id="387" name="楕円 386"/>
        <xdr:cNvSpPr/>
      </xdr:nvSpPr>
      <xdr:spPr>
        <a:xfrm>
          <a:off x="3937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41746</xdr:rowOff>
    </xdr:from>
    <xdr:ext cx="736600" cy="259045"/>
    <xdr:sp macro="" textlink="">
      <xdr:nvSpPr>
        <xdr:cNvPr id="388" name="テキスト ボックス 387"/>
        <xdr:cNvSpPr txBox="1"/>
      </xdr:nvSpPr>
      <xdr:spPr>
        <a:xfrm>
          <a:off x="3606800" y="1307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89" name="楕円 388"/>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67871</xdr:rowOff>
    </xdr:from>
    <xdr:ext cx="762000" cy="259045"/>
    <xdr:sp macro="" textlink="">
      <xdr:nvSpPr>
        <xdr:cNvPr id="390" name="テキスト ボックス 389"/>
        <xdr:cNvSpPr txBox="1"/>
      </xdr:nvSpPr>
      <xdr:spPr>
        <a:xfrm>
          <a:off x="2717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146413</xdr:rowOff>
    </xdr:from>
    <xdr:to>
      <xdr:col>11</xdr:col>
      <xdr:colOff>60325</xdr:colOff>
      <xdr:row>76</xdr:row>
      <xdr:rowOff>76563</xdr:rowOff>
    </xdr:to>
    <xdr:sp macro="" textlink="">
      <xdr:nvSpPr>
        <xdr:cNvPr id="391" name="楕円 390"/>
        <xdr:cNvSpPr/>
      </xdr:nvSpPr>
      <xdr:spPr>
        <a:xfrm>
          <a:off x="2159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61340</xdr:rowOff>
    </xdr:from>
    <xdr:ext cx="762000" cy="259045"/>
    <xdr:sp macro="" textlink="">
      <xdr:nvSpPr>
        <xdr:cNvPr id="392" name="テキスト ボックス 391"/>
        <xdr:cNvSpPr txBox="1"/>
      </xdr:nvSpPr>
      <xdr:spPr>
        <a:xfrm>
          <a:off x="1828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146413</xdr:rowOff>
    </xdr:from>
    <xdr:to>
      <xdr:col>6</xdr:col>
      <xdr:colOff>171450</xdr:colOff>
      <xdr:row>76</xdr:row>
      <xdr:rowOff>76563</xdr:rowOff>
    </xdr:to>
    <xdr:sp macro="" textlink="">
      <xdr:nvSpPr>
        <xdr:cNvPr id="393" name="楕円 392"/>
        <xdr:cNvSpPr/>
      </xdr:nvSpPr>
      <xdr:spPr>
        <a:xfrm>
          <a:off x="1270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61340</xdr:rowOff>
    </xdr:from>
    <xdr:ext cx="762000" cy="259045"/>
    <xdr:sp macro="" textlink="">
      <xdr:nvSpPr>
        <xdr:cNvPr id="394" name="テキスト ボックス 393"/>
        <xdr:cNvSpPr txBox="1"/>
      </xdr:nvSpPr>
      <xdr:spPr>
        <a:xfrm>
          <a:off x="939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類似団体と比較すると５％低い水準にいるが、前年度より２．９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下がったのは物件費の臨時的経費と特定財源の減収が要因となっている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公営企業への繰出金増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懸念されるが、適正な人員管理、歳出削減により、同水準を維持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105773</xdr:rowOff>
    </xdr:from>
    <xdr:to>
      <xdr:col>82</xdr:col>
      <xdr:colOff>107950</xdr:colOff>
      <xdr:row>78</xdr:row>
      <xdr:rowOff>29029</xdr:rowOff>
    </xdr:to>
    <xdr:cxnSp macro="">
      <xdr:nvCxnSpPr>
        <xdr:cNvPr id="429" name="直線コネクタ 428"/>
        <xdr:cNvCxnSpPr/>
      </xdr:nvCxnSpPr>
      <xdr:spPr>
        <a:xfrm>
          <a:off x="15671800" y="1330742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105773</xdr:rowOff>
    </xdr:from>
    <xdr:to>
      <xdr:col>78</xdr:col>
      <xdr:colOff>69850</xdr:colOff>
      <xdr:row>78</xdr:row>
      <xdr:rowOff>42092</xdr:rowOff>
    </xdr:to>
    <xdr:cxnSp macro="">
      <xdr:nvCxnSpPr>
        <xdr:cNvPr id="432" name="直線コネクタ 431"/>
        <xdr:cNvCxnSpPr/>
      </xdr:nvCxnSpPr>
      <xdr:spPr>
        <a:xfrm flipV="1">
          <a:off x="14782800" y="133074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78</xdr:row>
      <xdr:rowOff>87812</xdr:rowOff>
    </xdr:to>
    <xdr:cxnSp macro="">
      <xdr:nvCxnSpPr>
        <xdr:cNvPr id="435" name="直線コネクタ 434"/>
        <xdr:cNvCxnSpPr/>
      </xdr:nvCxnSpPr>
      <xdr:spPr>
        <a:xfrm flipV="1">
          <a:off x="13893800" y="1341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87812</xdr:rowOff>
    </xdr:from>
    <xdr:to>
      <xdr:col>69</xdr:col>
      <xdr:colOff>92075</xdr:colOff>
      <xdr:row>78</xdr:row>
      <xdr:rowOff>159657</xdr:rowOff>
    </xdr:to>
    <xdr:cxnSp macro="">
      <xdr:nvCxnSpPr>
        <xdr:cNvPr id="438" name="直線コネクタ 437"/>
        <xdr:cNvCxnSpPr/>
      </xdr:nvCxnSpPr>
      <xdr:spPr>
        <a:xfrm flipV="1">
          <a:off x="13004800" y="1346091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8" name="楕円 447"/>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166206</xdr:rowOff>
    </xdr:from>
    <xdr:ext cx="762000" cy="259045"/>
    <xdr:sp macro="" textlink="">
      <xdr:nvSpPr>
        <xdr:cNvPr id="449" name="公債費以外該当値テキスト"/>
        <xdr:cNvSpPr txBox="1"/>
      </xdr:nvSpPr>
      <xdr:spPr>
        <a:xfrm>
          <a:off x="165989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54973</xdr:rowOff>
    </xdr:from>
    <xdr:to>
      <xdr:col>78</xdr:col>
      <xdr:colOff>120650</xdr:colOff>
      <xdr:row>77</xdr:row>
      <xdr:rowOff>156573</xdr:rowOff>
    </xdr:to>
    <xdr:sp macro="" textlink="">
      <xdr:nvSpPr>
        <xdr:cNvPr id="450" name="楕円 449"/>
        <xdr:cNvSpPr/>
      </xdr:nvSpPr>
      <xdr:spPr>
        <a:xfrm>
          <a:off x="15621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166750</xdr:rowOff>
    </xdr:from>
    <xdr:ext cx="736600" cy="259045"/>
    <xdr:sp macro="" textlink="">
      <xdr:nvSpPr>
        <xdr:cNvPr id="451" name="テキスト ボックス 450"/>
        <xdr:cNvSpPr txBox="1"/>
      </xdr:nvSpPr>
      <xdr:spPr>
        <a:xfrm>
          <a:off x="15290800" y="1302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162742</xdr:rowOff>
    </xdr:from>
    <xdr:to>
      <xdr:col>74</xdr:col>
      <xdr:colOff>31750</xdr:colOff>
      <xdr:row>78</xdr:row>
      <xdr:rowOff>92892</xdr:rowOff>
    </xdr:to>
    <xdr:sp macro="" textlink="">
      <xdr:nvSpPr>
        <xdr:cNvPr id="452" name="楕円 451"/>
        <xdr:cNvSpPr/>
      </xdr:nvSpPr>
      <xdr:spPr>
        <a:xfrm>
          <a:off x="14732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103069</xdr:rowOff>
    </xdr:from>
    <xdr:ext cx="762000" cy="259045"/>
    <xdr:sp macro="" textlink="">
      <xdr:nvSpPr>
        <xdr:cNvPr id="453" name="テキスト ボックス 452"/>
        <xdr:cNvSpPr txBox="1"/>
      </xdr:nvSpPr>
      <xdr:spPr>
        <a:xfrm>
          <a:off x="14401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37012</xdr:rowOff>
    </xdr:from>
    <xdr:to>
      <xdr:col>69</xdr:col>
      <xdr:colOff>142875</xdr:colOff>
      <xdr:row>78</xdr:row>
      <xdr:rowOff>138612</xdr:rowOff>
    </xdr:to>
    <xdr:sp macro="" textlink="">
      <xdr:nvSpPr>
        <xdr:cNvPr id="454" name="楕円 453"/>
        <xdr:cNvSpPr/>
      </xdr:nvSpPr>
      <xdr:spPr>
        <a:xfrm>
          <a:off x="13843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148789</xdr:rowOff>
    </xdr:from>
    <xdr:ext cx="762000" cy="259045"/>
    <xdr:sp macro="" textlink="">
      <xdr:nvSpPr>
        <xdr:cNvPr id="455" name="テキスト ボックス 454"/>
        <xdr:cNvSpPr txBox="1"/>
      </xdr:nvSpPr>
      <xdr:spPr>
        <a:xfrm>
          <a:off x="13512800" y="131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56" name="楕円 455"/>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57" name="テキスト ボックス 456"/>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20293</xdr:rowOff>
    </xdr:from>
    <xdr:to>
      <xdr:col>29</xdr:col>
      <xdr:colOff>127000</xdr:colOff>
      <xdr:row>16</xdr:row>
      <xdr:rowOff>70767</xdr:rowOff>
    </xdr:to>
    <xdr:cxnSp macro="">
      <xdr:nvCxnSpPr>
        <xdr:cNvPr id="48" name="直線コネクタ 47"/>
        <xdr:cNvCxnSpPr/>
      </xdr:nvCxnSpPr>
      <xdr:spPr bwMode="auto">
        <a:xfrm flipV="1">
          <a:off x="5003800" y="2811118"/>
          <a:ext cx="647700" cy="5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13661</xdr:rowOff>
    </xdr:from>
    <xdr:ext cx="762000" cy="259045"/>
    <xdr:sp macro="" textlink="">
      <xdr:nvSpPr>
        <xdr:cNvPr id="49" name="人口1人当たり決算額の推移平均値テキスト130"/>
        <xdr:cNvSpPr txBox="1"/>
      </xdr:nvSpPr>
      <xdr:spPr>
        <a:xfrm>
          <a:off x="5740400" y="297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70767</xdr:rowOff>
    </xdr:from>
    <xdr:to>
      <xdr:col>26</xdr:col>
      <xdr:colOff>50800</xdr:colOff>
      <xdr:row>16</xdr:row>
      <xdr:rowOff>134181</xdr:rowOff>
    </xdr:to>
    <xdr:cxnSp macro="">
      <xdr:nvCxnSpPr>
        <xdr:cNvPr id="51" name="直線コネクタ 50"/>
        <xdr:cNvCxnSpPr/>
      </xdr:nvCxnSpPr>
      <xdr:spPr bwMode="auto">
        <a:xfrm flipV="1">
          <a:off x="4305300" y="2861592"/>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134181</xdr:rowOff>
    </xdr:from>
    <xdr:to>
      <xdr:col>22</xdr:col>
      <xdr:colOff>114300</xdr:colOff>
      <xdr:row>16</xdr:row>
      <xdr:rowOff>146928</xdr:rowOff>
    </xdr:to>
    <xdr:cxnSp macro="">
      <xdr:nvCxnSpPr>
        <xdr:cNvPr id="54" name="直線コネクタ 53"/>
        <xdr:cNvCxnSpPr/>
      </xdr:nvCxnSpPr>
      <xdr:spPr bwMode="auto">
        <a:xfrm flipV="1">
          <a:off x="3606800" y="2925006"/>
          <a:ext cx="698500" cy="1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146928</xdr:rowOff>
    </xdr:from>
    <xdr:to>
      <xdr:col>18</xdr:col>
      <xdr:colOff>177800</xdr:colOff>
      <xdr:row>17</xdr:row>
      <xdr:rowOff>7765</xdr:rowOff>
    </xdr:to>
    <xdr:cxnSp macro="">
      <xdr:nvCxnSpPr>
        <xdr:cNvPr id="57" name="直線コネクタ 56"/>
        <xdr:cNvCxnSpPr/>
      </xdr:nvCxnSpPr>
      <xdr:spPr bwMode="auto">
        <a:xfrm flipV="1">
          <a:off x="2908300" y="2937753"/>
          <a:ext cx="698500" cy="3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140943</xdr:rowOff>
    </xdr:from>
    <xdr:to>
      <xdr:col>29</xdr:col>
      <xdr:colOff>177800</xdr:colOff>
      <xdr:row>16</xdr:row>
      <xdr:rowOff>71093</xdr:rowOff>
    </xdr:to>
    <xdr:sp macro="" textlink="">
      <xdr:nvSpPr>
        <xdr:cNvPr id="67" name="楕円 66"/>
        <xdr:cNvSpPr/>
      </xdr:nvSpPr>
      <xdr:spPr bwMode="auto">
        <a:xfrm>
          <a:off x="5600700" y="276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157470</xdr:rowOff>
    </xdr:from>
    <xdr:ext cx="762000" cy="259045"/>
    <xdr:sp macro="" textlink="">
      <xdr:nvSpPr>
        <xdr:cNvPr id="68" name="人口1人当たり決算額の推移該当値テキスト130"/>
        <xdr:cNvSpPr txBox="1"/>
      </xdr:nvSpPr>
      <xdr:spPr>
        <a:xfrm>
          <a:off x="5740400" y="260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19967</xdr:rowOff>
    </xdr:from>
    <xdr:to>
      <xdr:col>26</xdr:col>
      <xdr:colOff>101600</xdr:colOff>
      <xdr:row>16</xdr:row>
      <xdr:rowOff>121567</xdr:rowOff>
    </xdr:to>
    <xdr:sp macro="" textlink="">
      <xdr:nvSpPr>
        <xdr:cNvPr id="69" name="楕円 68"/>
        <xdr:cNvSpPr/>
      </xdr:nvSpPr>
      <xdr:spPr bwMode="auto">
        <a:xfrm>
          <a:off x="4953000" y="281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131744</xdr:rowOff>
    </xdr:from>
    <xdr:ext cx="736600" cy="259045"/>
    <xdr:sp macro="" textlink="">
      <xdr:nvSpPr>
        <xdr:cNvPr id="70" name="テキスト ボックス 69"/>
        <xdr:cNvSpPr txBox="1"/>
      </xdr:nvSpPr>
      <xdr:spPr>
        <a:xfrm>
          <a:off x="4622800" y="257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83381</xdr:rowOff>
    </xdr:from>
    <xdr:to>
      <xdr:col>22</xdr:col>
      <xdr:colOff>165100</xdr:colOff>
      <xdr:row>17</xdr:row>
      <xdr:rowOff>13531</xdr:rowOff>
    </xdr:to>
    <xdr:sp macro="" textlink="">
      <xdr:nvSpPr>
        <xdr:cNvPr id="71" name="楕円 70"/>
        <xdr:cNvSpPr/>
      </xdr:nvSpPr>
      <xdr:spPr bwMode="auto">
        <a:xfrm>
          <a:off x="4254500" y="28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23708</xdr:rowOff>
    </xdr:from>
    <xdr:ext cx="762000" cy="259045"/>
    <xdr:sp macro="" textlink="">
      <xdr:nvSpPr>
        <xdr:cNvPr id="72" name="テキスト ボックス 71"/>
        <xdr:cNvSpPr txBox="1"/>
      </xdr:nvSpPr>
      <xdr:spPr>
        <a:xfrm>
          <a:off x="3924300" y="26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96128</xdr:rowOff>
    </xdr:from>
    <xdr:to>
      <xdr:col>19</xdr:col>
      <xdr:colOff>38100</xdr:colOff>
      <xdr:row>17</xdr:row>
      <xdr:rowOff>26278</xdr:rowOff>
    </xdr:to>
    <xdr:sp macro="" textlink="">
      <xdr:nvSpPr>
        <xdr:cNvPr id="73" name="楕円 72"/>
        <xdr:cNvSpPr/>
      </xdr:nvSpPr>
      <xdr:spPr bwMode="auto">
        <a:xfrm>
          <a:off x="3556000" y="288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36455</xdr:rowOff>
    </xdr:from>
    <xdr:ext cx="762000" cy="259045"/>
    <xdr:sp macro="" textlink="">
      <xdr:nvSpPr>
        <xdr:cNvPr id="74" name="テキスト ボックス 73"/>
        <xdr:cNvSpPr txBox="1"/>
      </xdr:nvSpPr>
      <xdr:spPr>
        <a:xfrm>
          <a:off x="3225800" y="26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128415</xdr:rowOff>
    </xdr:from>
    <xdr:to>
      <xdr:col>15</xdr:col>
      <xdr:colOff>101600</xdr:colOff>
      <xdr:row>17</xdr:row>
      <xdr:rowOff>58565</xdr:rowOff>
    </xdr:to>
    <xdr:sp macro="" textlink="">
      <xdr:nvSpPr>
        <xdr:cNvPr id="75" name="楕円 74"/>
        <xdr:cNvSpPr/>
      </xdr:nvSpPr>
      <xdr:spPr bwMode="auto">
        <a:xfrm>
          <a:off x="2857500" y="291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68742</xdr:rowOff>
    </xdr:from>
    <xdr:ext cx="762000" cy="259045"/>
    <xdr:sp macro="" textlink="">
      <xdr:nvSpPr>
        <xdr:cNvPr id="76" name="テキスト ボックス 75"/>
        <xdr:cNvSpPr txBox="1"/>
      </xdr:nvSpPr>
      <xdr:spPr>
        <a:xfrm>
          <a:off x="2527300" y="26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293250</xdr:rowOff>
    </xdr:from>
    <xdr:to>
      <xdr:col>29</xdr:col>
      <xdr:colOff>127000</xdr:colOff>
      <xdr:row>35</xdr:row>
      <xdr:rowOff>4870</xdr:rowOff>
    </xdr:to>
    <xdr:cxnSp macro="">
      <xdr:nvCxnSpPr>
        <xdr:cNvPr id="110" name="直線コネクタ 109"/>
        <xdr:cNvCxnSpPr/>
      </xdr:nvCxnSpPr>
      <xdr:spPr bwMode="auto">
        <a:xfrm flipV="1">
          <a:off x="5003800" y="6560700"/>
          <a:ext cx="647700" cy="54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285545</xdr:rowOff>
    </xdr:from>
    <xdr:ext cx="762000" cy="259045"/>
    <xdr:sp macro="" textlink="">
      <xdr:nvSpPr>
        <xdr:cNvPr id="111" name="人口1人当たり決算額の推移平均値テキスト445"/>
        <xdr:cNvSpPr txBox="1"/>
      </xdr:nvSpPr>
      <xdr:spPr>
        <a:xfrm>
          <a:off x="5740400" y="6895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309842</xdr:rowOff>
    </xdr:from>
    <xdr:to>
      <xdr:col>26</xdr:col>
      <xdr:colOff>50800</xdr:colOff>
      <xdr:row>35</xdr:row>
      <xdr:rowOff>4870</xdr:rowOff>
    </xdr:to>
    <xdr:cxnSp macro="">
      <xdr:nvCxnSpPr>
        <xdr:cNvPr id="113" name="直線コネクタ 112"/>
        <xdr:cNvCxnSpPr/>
      </xdr:nvCxnSpPr>
      <xdr:spPr bwMode="auto">
        <a:xfrm>
          <a:off x="4305300" y="6577292"/>
          <a:ext cx="6985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309842</xdr:rowOff>
    </xdr:from>
    <xdr:to>
      <xdr:col>22</xdr:col>
      <xdr:colOff>114300</xdr:colOff>
      <xdr:row>35</xdr:row>
      <xdr:rowOff>10338</xdr:rowOff>
    </xdr:to>
    <xdr:cxnSp macro="">
      <xdr:nvCxnSpPr>
        <xdr:cNvPr id="116" name="直線コネクタ 115"/>
        <xdr:cNvCxnSpPr/>
      </xdr:nvCxnSpPr>
      <xdr:spPr bwMode="auto">
        <a:xfrm flipV="1">
          <a:off x="3606800" y="6577292"/>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10338</xdr:rowOff>
    </xdr:from>
    <xdr:to>
      <xdr:col>18</xdr:col>
      <xdr:colOff>177800</xdr:colOff>
      <xdr:row>35</xdr:row>
      <xdr:rowOff>132411</xdr:rowOff>
    </xdr:to>
    <xdr:cxnSp macro="">
      <xdr:nvCxnSpPr>
        <xdr:cNvPr id="119" name="直線コネクタ 118"/>
        <xdr:cNvCxnSpPr/>
      </xdr:nvCxnSpPr>
      <xdr:spPr bwMode="auto">
        <a:xfrm flipV="1">
          <a:off x="2908300" y="6620688"/>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242450</xdr:rowOff>
    </xdr:from>
    <xdr:to>
      <xdr:col>29</xdr:col>
      <xdr:colOff>177800</xdr:colOff>
      <xdr:row>35</xdr:row>
      <xdr:rowOff>1150</xdr:rowOff>
    </xdr:to>
    <xdr:sp macro="" textlink="">
      <xdr:nvSpPr>
        <xdr:cNvPr id="129" name="楕円 128"/>
        <xdr:cNvSpPr/>
      </xdr:nvSpPr>
      <xdr:spPr bwMode="auto">
        <a:xfrm>
          <a:off x="5600700" y="65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87527</xdr:rowOff>
    </xdr:from>
    <xdr:ext cx="762000" cy="259045"/>
    <xdr:sp macro="" textlink="">
      <xdr:nvSpPr>
        <xdr:cNvPr id="130" name="人口1人当たり決算額の推移該当値テキスト445"/>
        <xdr:cNvSpPr txBox="1"/>
      </xdr:nvSpPr>
      <xdr:spPr>
        <a:xfrm>
          <a:off x="5740400" y="63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296970</xdr:rowOff>
    </xdr:from>
    <xdr:to>
      <xdr:col>26</xdr:col>
      <xdr:colOff>101600</xdr:colOff>
      <xdr:row>35</xdr:row>
      <xdr:rowOff>55670</xdr:rowOff>
    </xdr:to>
    <xdr:sp macro="" textlink="">
      <xdr:nvSpPr>
        <xdr:cNvPr id="131" name="楕円 130"/>
        <xdr:cNvSpPr/>
      </xdr:nvSpPr>
      <xdr:spPr bwMode="auto">
        <a:xfrm>
          <a:off x="4953000" y="6564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65848</xdr:rowOff>
    </xdr:from>
    <xdr:ext cx="736600" cy="259045"/>
    <xdr:sp macro="" textlink="">
      <xdr:nvSpPr>
        <xdr:cNvPr id="132" name="テキスト ボックス 131"/>
        <xdr:cNvSpPr txBox="1"/>
      </xdr:nvSpPr>
      <xdr:spPr>
        <a:xfrm>
          <a:off x="4622800" y="633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259042</xdr:rowOff>
    </xdr:from>
    <xdr:to>
      <xdr:col>22</xdr:col>
      <xdr:colOff>165100</xdr:colOff>
      <xdr:row>35</xdr:row>
      <xdr:rowOff>17742</xdr:rowOff>
    </xdr:to>
    <xdr:sp macro="" textlink="">
      <xdr:nvSpPr>
        <xdr:cNvPr id="133" name="楕円 132"/>
        <xdr:cNvSpPr/>
      </xdr:nvSpPr>
      <xdr:spPr bwMode="auto">
        <a:xfrm>
          <a:off x="4254500" y="65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27919</xdr:rowOff>
    </xdr:from>
    <xdr:ext cx="762000" cy="259045"/>
    <xdr:sp macro="" textlink="">
      <xdr:nvSpPr>
        <xdr:cNvPr id="134" name="テキスト ボックス 133"/>
        <xdr:cNvSpPr txBox="1"/>
      </xdr:nvSpPr>
      <xdr:spPr>
        <a:xfrm>
          <a:off x="3924300" y="629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302438</xdr:rowOff>
    </xdr:from>
    <xdr:to>
      <xdr:col>19</xdr:col>
      <xdr:colOff>38100</xdr:colOff>
      <xdr:row>35</xdr:row>
      <xdr:rowOff>61138</xdr:rowOff>
    </xdr:to>
    <xdr:sp macro="" textlink="">
      <xdr:nvSpPr>
        <xdr:cNvPr id="135" name="楕円 134"/>
        <xdr:cNvSpPr/>
      </xdr:nvSpPr>
      <xdr:spPr bwMode="auto">
        <a:xfrm>
          <a:off x="35560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71315</xdr:rowOff>
    </xdr:from>
    <xdr:ext cx="762000" cy="259045"/>
    <xdr:sp macro="" textlink="">
      <xdr:nvSpPr>
        <xdr:cNvPr id="136" name="テキスト ボックス 135"/>
        <xdr:cNvSpPr txBox="1"/>
      </xdr:nvSpPr>
      <xdr:spPr>
        <a:xfrm>
          <a:off x="3225800" y="63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81611</xdr:rowOff>
    </xdr:from>
    <xdr:to>
      <xdr:col>15</xdr:col>
      <xdr:colOff>101600</xdr:colOff>
      <xdr:row>35</xdr:row>
      <xdr:rowOff>183211</xdr:rowOff>
    </xdr:to>
    <xdr:sp macro="" textlink="">
      <xdr:nvSpPr>
        <xdr:cNvPr id="137" name="楕円 136"/>
        <xdr:cNvSpPr/>
      </xdr:nvSpPr>
      <xdr:spPr bwMode="auto">
        <a:xfrm>
          <a:off x="28575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193388</xdr:rowOff>
    </xdr:from>
    <xdr:ext cx="762000" cy="259045"/>
    <xdr:sp macro="" textlink="">
      <xdr:nvSpPr>
        <xdr:cNvPr id="138" name="テキスト ボックス 137"/>
        <xdr:cNvSpPr txBox="1"/>
      </xdr:nvSpPr>
      <xdr:spPr>
        <a:xfrm>
          <a:off x="2527300" y="64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48839</xdr:rowOff>
    </xdr:from>
    <xdr:to>
      <xdr:col>24</xdr:col>
      <xdr:colOff>63500</xdr:colOff>
      <xdr:row>34</xdr:row>
      <xdr:rowOff>94254</xdr:rowOff>
    </xdr:to>
    <xdr:cxnSp macro="">
      <xdr:nvCxnSpPr>
        <xdr:cNvPr id="61" name="直線コネクタ 60"/>
        <xdr:cNvCxnSpPr/>
      </xdr:nvCxnSpPr>
      <xdr:spPr>
        <a:xfrm flipV="1">
          <a:off x="3797300" y="5878139"/>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94254</xdr:rowOff>
    </xdr:from>
    <xdr:to>
      <xdr:col>19</xdr:col>
      <xdr:colOff>177800</xdr:colOff>
      <xdr:row>34</xdr:row>
      <xdr:rowOff>112733</xdr:rowOff>
    </xdr:to>
    <xdr:cxnSp macro="">
      <xdr:nvCxnSpPr>
        <xdr:cNvPr id="64" name="直線コネクタ 63"/>
        <xdr:cNvCxnSpPr/>
      </xdr:nvCxnSpPr>
      <xdr:spPr>
        <a:xfrm flipV="1">
          <a:off x="2908300" y="5923554"/>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112733</xdr:rowOff>
    </xdr:from>
    <xdr:to>
      <xdr:col>15</xdr:col>
      <xdr:colOff>50800</xdr:colOff>
      <xdr:row>34</xdr:row>
      <xdr:rowOff>138694</xdr:rowOff>
    </xdr:to>
    <xdr:cxnSp macro="">
      <xdr:nvCxnSpPr>
        <xdr:cNvPr id="67" name="直線コネクタ 66"/>
        <xdr:cNvCxnSpPr/>
      </xdr:nvCxnSpPr>
      <xdr:spPr>
        <a:xfrm flipV="1">
          <a:off x="2019300" y="5942033"/>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138694</xdr:rowOff>
    </xdr:from>
    <xdr:to>
      <xdr:col>10</xdr:col>
      <xdr:colOff>114300</xdr:colOff>
      <xdr:row>34</xdr:row>
      <xdr:rowOff>167147</xdr:rowOff>
    </xdr:to>
    <xdr:cxnSp macro="">
      <xdr:nvCxnSpPr>
        <xdr:cNvPr id="70" name="直線コネクタ 69"/>
        <xdr:cNvCxnSpPr/>
      </xdr:nvCxnSpPr>
      <xdr:spPr>
        <a:xfrm flipV="1">
          <a:off x="1130300" y="5967994"/>
          <a:ext cx="889000" cy="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169489</xdr:rowOff>
    </xdr:from>
    <xdr:to>
      <xdr:col>24</xdr:col>
      <xdr:colOff>114300</xdr:colOff>
      <xdr:row>34</xdr:row>
      <xdr:rowOff>99639</xdr:rowOff>
    </xdr:to>
    <xdr:sp macro="" textlink="">
      <xdr:nvSpPr>
        <xdr:cNvPr id="80" name="楕円 79"/>
        <xdr:cNvSpPr/>
      </xdr:nvSpPr>
      <xdr:spPr>
        <a:xfrm>
          <a:off x="4584700" y="5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20916</xdr:rowOff>
    </xdr:from>
    <xdr:ext cx="599010" cy="259045"/>
    <xdr:sp macro="" textlink="">
      <xdr:nvSpPr>
        <xdr:cNvPr id="81" name="人件費該当値テキスト"/>
        <xdr:cNvSpPr txBox="1"/>
      </xdr:nvSpPr>
      <xdr:spPr>
        <a:xfrm>
          <a:off x="4686300" y="56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43454</xdr:rowOff>
    </xdr:from>
    <xdr:to>
      <xdr:col>20</xdr:col>
      <xdr:colOff>38100</xdr:colOff>
      <xdr:row>34</xdr:row>
      <xdr:rowOff>145054</xdr:rowOff>
    </xdr:to>
    <xdr:sp macro="" textlink="">
      <xdr:nvSpPr>
        <xdr:cNvPr id="82" name="楕円 81"/>
        <xdr:cNvSpPr/>
      </xdr:nvSpPr>
      <xdr:spPr>
        <a:xfrm>
          <a:off x="3746500" y="587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161581</xdr:rowOff>
    </xdr:from>
    <xdr:ext cx="599010" cy="259045"/>
    <xdr:sp macro="" textlink="">
      <xdr:nvSpPr>
        <xdr:cNvPr id="83" name="テキスト ボックス 82"/>
        <xdr:cNvSpPr txBox="1"/>
      </xdr:nvSpPr>
      <xdr:spPr>
        <a:xfrm>
          <a:off x="3497795" y="564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61933</xdr:rowOff>
    </xdr:from>
    <xdr:to>
      <xdr:col>15</xdr:col>
      <xdr:colOff>101600</xdr:colOff>
      <xdr:row>34</xdr:row>
      <xdr:rowOff>163533</xdr:rowOff>
    </xdr:to>
    <xdr:sp macro="" textlink="">
      <xdr:nvSpPr>
        <xdr:cNvPr id="84" name="楕円 83"/>
        <xdr:cNvSpPr/>
      </xdr:nvSpPr>
      <xdr:spPr>
        <a:xfrm>
          <a:off x="2857500" y="58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8610</xdr:rowOff>
    </xdr:from>
    <xdr:ext cx="599010" cy="259045"/>
    <xdr:sp macro="" textlink="">
      <xdr:nvSpPr>
        <xdr:cNvPr id="85" name="テキスト ボックス 84"/>
        <xdr:cNvSpPr txBox="1"/>
      </xdr:nvSpPr>
      <xdr:spPr>
        <a:xfrm>
          <a:off x="2608795" y="56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87894</xdr:rowOff>
    </xdr:from>
    <xdr:to>
      <xdr:col>10</xdr:col>
      <xdr:colOff>165100</xdr:colOff>
      <xdr:row>35</xdr:row>
      <xdr:rowOff>18044</xdr:rowOff>
    </xdr:to>
    <xdr:sp macro="" textlink="">
      <xdr:nvSpPr>
        <xdr:cNvPr id="86" name="楕円 85"/>
        <xdr:cNvSpPr/>
      </xdr:nvSpPr>
      <xdr:spPr>
        <a:xfrm>
          <a:off x="1968500" y="59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34571</xdr:rowOff>
    </xdr:from>
    <xdr:ext cx="599010" cy="259045"/>
    <xdr:sp macro="" textlink="">
      <xdr:nvSpPr>
        <xdr:cNvPr id="87" name="テキスト ボックス 86"/>
        <xdr:cNvSpPr txBox="1"/>
      </xdr:nvSpPr>
      <xdr:spPr>
        <a:xfrm>
          <a:off x="1719795" y="569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116347</xdr:rowOff>
    </xdr:from>
    <xdr:to>
      <xdr:col>6</xdr:col>
      <xdr:colOff>38100</xdr:colOff>
      <xdr:row>35</xdr:row>
      <xdr:rowOff>46497</xdr:rowOff>
    </xdr:to>
    <xdr:sp macro="" textlink="">
      <xdr:nvSpPr>
        <xdr:cNvPr id="88" name="楕円 87"/>
        <xdr:cNvSpPr/>
      </xdr:nvSpPr>
      <xdr:spPr>
        <a:xfrm>
          <a:off x="1079500" y="59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63024</xdr:rowOff>
    </xdr:from>
    <xdr:ext cx="599010" cy="259045"/>
    <xdr:sp macro="" textlink="">
      <xdr:nvSpPr>
        <xdr:cNvPr id="89" name="テキスト ボックス 88"/>
        <xdr:cNvSpPr txBox="1"/>
      </xdr:nvSpPr>
      <xdr:spPr>
        <a:xfrm>
          <a:off x="830795" y="572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126304</xdr:rowOff>
    </xdr:from>
    <xdr:to>
      <xdr:col>24</xdr:col>
      <xdr:colOff>63500</xdr:colOff>
      <xdr:row>53</xdr:row>
      <xdr:rowOff>165093</xdr:rowOff>
    </xdr:to>
    <xdr:cxnSp macro="">
      <xdr:nvCxnSpPr>
        <xdr:cNvPr id="116" name="直線コネクタ 115"/>
        <xdr:cNvCxnSpPr/>
      </xdr:nvCxnSpPr>
      <xdr:spPr>
        <a:xfrm flipV="1">
          <a:off x="3797300" y="9213154"/>
          <a:ext cx="8382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165093</xdr:rowOff>
    </xdr:from>
    <xdr:to>
      <xdr:col>19</xdr:col>
      <xdr:colOff>177800</xdr:colOff>
      <xdr:row>54</xdr:row>
      <xdr:rowOff>30178</xdr:rowOff>
    </xdr:to>
    <xdr:cxnSp macro="">
      <xdr:nvCxnSpPr>
        <xdr:cNvPr id="119" name="直線コネクタ 118"/>
        <xdr:cNvCxnSpPr/>
      </xdr:nvCxnSpPr>
      <xdr:spPr>
        <a:xfrm flipV="1">
          <a:off x="2908300" y="9251943"/>
          <a:ext cx="8890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18459</xdr:rowOff>
    </xdr:from>
    <xdr:to>
      <xdr:col>15</xdr:col>
      <xdr:colOff>50800</xdr:colOff>
      <xdr:row>54</xdr:row>
      <xdr:rowOff>30178</xdr:rowOff>
    </xdr:to>
    <xdr:cxnSp macro="">
      <xdr:nvCxnSpPr>
        <xdr:cNvPr id="122" name="直線コネクタ 121"/>
        <xdr:cNvCxnSpPr/>
      </xdr:nvCxnSpPr>
      <xdr:spPr>
        <a:xfrm>
          <a:off x="2019300" y="9276759"/>
          <a:ext cx="8890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18459</xdr:rowOff>
    </xdr:from>
    <xdr:to>
      <xdr:col>10</xdr:col>
      <xdr:colOff>114300</xdr:colOff>
      <xdr:row>54</xdr:row>
      <xdr:rowOff>62470</xdr:rowOff>
    </xdr:to>
    <xdr:cxnSp macro="">
      <xdr:nvCxnSpPr>
        <xdr:cNvPr id="125" name="直線コネクタ 124"/>
        <xdr:cNvCxnSpPr/>
      </xdr:nvCxnSpPr>
      <xdr:spPr>
        <a:xfrm flipV="1">
          <a:off x="1130300" y="9276759"/>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75504</xdr:rowOff>
    </xdr:from>
    <xdr:to>
      <xdr:col>24</xdr:col>
      <xdr:colOff>114300</xdr:colOff>
      <xdr:row>54</xdr:row>
      <xdr:rowOff>5654</xdr:rowOff>
    </xdr:to>
    <xdr:sp macro="" textlink="">
      <xdr:nvSpPr>
        <xdr:cNvPr id="135" name="楕円 134"/>
        <xdr:cNvSpPr/>
      </xdr:nvSpPr>
      <xdr:spPr>
        <a:xfrm>
          <a:off x="4584700" y="91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98381</xdr:rowOff>
    </xdr:from>
    <xdr:ext cx="599010" cy="259045"/>
    <xdr:sp macro="" textlink="">
      <xdr:nvSpPr>
        <xdr:cNvPr id="136" name="物件費該当値テキスト"/>
        <xdr:cNvSpPr txBox="1"/>
      </xdr:nvSpPr>
      <xdr:spPr>
        <a:xfrm>
          <a:off x="4686300" y="901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114293</xdr:rowOff>
    </xdr:from>
    <xdr:to>
      <xdr:col>20</xdr:col>
      <xdr:colOff>38100</xdr:colOff>
      <xdr:row>54</xdr:row>
      <xdr:rowOff>44443</xdr:rowOff>
    </xdr:to>
    <xdr:sp macro="" textlink="">
      <xdr:nvSpPr>
        <xdr:cNvPr id="137" name="楕円 136"/>
        <xdr:cNvSpPr/>
      </xdr:nvSpPr>
      <xdr:spPr>
        <a:xfrm>
          <a:off x="3746500" y="92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60970</xdr:rowOff>
    </xdr:from>
    <xdr:ext cx="599010" cy="259045"/>
    <xdr:sp macro="" textlink="">
      <xdr:nvSpPr>
        <xdr:cNvPr id="138" name="テキスト ボックス 137"/>
        <xdr:cNvSpPr txBox="1"/>
      </xdr:nvSpPr>
      <xdr:spPr>
        <a:xfrm>
          <a:off x="3497795" y="897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150828</xdr:rowOff>
    </xdr:from>
    <xdr:to>
      <xdr:col>15</xdr:col>
      <xdr:colOff>101600</xdr:colOff>
      <xdr:row>54</xdr:row>
      <xdr:rowOff>80978</xdr:rowOff>
    </xdr:to>
    <xdr:sp macro="" textlink="">
      <xdr:nvSpPr>
        <xdr:cNvPr id="139" name="楕円 138"/>
        <xdr:cNvSpPr/>
      </xdr:nvSpPr>
      <xdr:spPr>
        <a:xfrm>
          <a:off x="28575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97505</xdr:rowOff>
    </xdr:from>
    <xdr:ext cx="599010" cy="259045"/>
    <xdr:sp macro="" textlink="">
      <xdr:nvSpPr>
        <xdr:cNvPr id="140" name="テキスト ボックス 139"/>
        <xdr:cNvSpPr txBox="1"/>
      </xdr:nvSpPr>
      <xdr:spPr>
        <a:xfrm>
          <a:off x="2608795" y="901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139109</xdr:rowOff>
    </xdr:from>
    <xdr:to>
      <xdr:col>10</xdr:col>
      <xdr:colOff>165100</xdr:colOff>
      <xdr:row>54</xdr:row>
      <xdr:rowOff>69259</xdr:rowOff>
    </xdr:to>
    <xdr:sp macro="" textlink="">
      <xdr:nvSpPr>
        <xdr:cNvPr id="141" name="楕円 140"/>
        <xdr:cNvSpPr/>
      </xdr:nvSpPr>
      <xdr:spPr>
        <a:xfrm>
          <a:off x="1968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85786</xdr:rowOff>
    </xdr:from>
    <xdr:ext cx="599010" cy="259045"/>
    <xdr:sp macro="" textlink="">
      <xdr:nvSpPr>
        <xdr:cNvPr id="142" name="テキスト ボックス 141"/>
        <xdr:cNvSpPr txBox="1"/>
      </xdr:nvSpPr>
      <xdr:spPr>
        <a:xfrm>
          <a:off x="1719795"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11670</xdr:rowOff>
    </xdr:from>
    <xdr:to>
      <xdr:col>6</xdr:col>
      <xdr:colOff>38100</xdr:colOff>
      <xdr:row>54</xdr:row>
      <xdr:rowOff>113270</xdr:rowOff>
    </xdr:to>
    <xdr:sp macro="" textlink="">
      <xdr:nvSpPr>
        <xdr:cNvPr id="143" name="楕円 142"/>
        <xdr:cNvSpPr/>
      </xdr:nvSpPr>
      <xdr:spPr>
        <a:xfrm>
          <a:off x="1079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129797</xdr:rowOff>
    </xdr:from>
    <xdr:ext cx="599010" cy="259045"/>
    <xdr:sp macro="" textlink="">
      <xdr:nvSpPr>
        <xdr:cNvPr id="144" name="テキスト ボックス 143"/>
        <xdr:cNvSpPr txBox="1"/>
      </xdr:nvSpPr>
      <xdr:spPr>
        <a:xfrm>
          <a:off x="830795"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4552</xdr:rowOff>
    </xdr:from>
    <xdr:to>
      <xdr:col>24</xdr:col>
      <xdr:colOff>63500</xdr:colOff>
      <xdr:row>74</xdr:row>
      <xdr:rowOff>41242</xdr:rowOff>
    </xdr:to>
    <xdr:cxnSp macro="">
      <xdr:nvCxnSpPr>
        <xdr:cNvPr id="171" name="直線コネクタ 170"/>
        <xdr:cNvCxnSpPr/>
      </xdr:nvCxnSpPr>
      <xdr:spPr>
        <a:xfrm flipV="1">
          <a:off x="3797300" y="12691852"/>
          <a:ext cx="8382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14908</xdr:rowOff>
    </xdr:from>
    <xdr:ext cx="469744" cy="259045"/>
    <xdr:sp macro="" textlink="">
      <xdr:nvSpPr>
        <xdr:cNvPr id="172" name="維持補修費平均値テキスト"/>
        <xdr:cNvSpPr txBox="1"/>
      </xdr:nvSpPr>
      <xdr:spPr>
        <a:xfrm>
          <a:off x="4686300" y="13216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38659</xdr:rowOff>
    </xdr:from>
    <xdr:to>
      <xdr:col>19</xdr:col>
      <xdr:colOff>177800</xdr:colOff>
      <xdr:row>74</xdr:row>
      <xdr:rowOff>41242</xdr:rowOff>
    </xdr:to>
    <xdr:cxnSp macro="">
      <xdr:nvCxnSpPr>
        <xdr:cNvPr id="174" name="直線コネクタ 173"/>
        <xdr:cNvCxnSpPr/>
      </xdr:nvCxnSpPr>
      <xdr:spPr>
        <a:xfrm>
          <a:off x="2908300" y="12725959"/>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136844</xdr:rowOff>
    </xdr:from>
    <xdr:ext cx="469744" cy="259045"/>
    <xdr:sp macro="" textlink="">
      <xdr:nvSpPr>
        <xdr:cNvPr id="176" name="テキスト ボックス 175"/>
        <xdr:cNvSpPr txBox="1"/>
      </xdr:nvSpPr>
      <xdr:spPr>
        <a:xfrm>
          <a:off x="3562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38659</xdr:rowOff>
    </xdr:from>
    <xdr:to>
      <xdr:col>15</xdr:col>
      <xdr:colOff>50800</xdr:colOff>
      <xdr:row>74</xdr:row>
      <xdr:rowOff>98346</xdr:rowOff>
    </xdr:to>
    <xdr:cxnSp macro="">
      <xdr:nvCxnSpPr>
        <xdr:cNvPr id="177" name="直線コネクタ 176"/>
        <xdr:cNvCxnSpPr/>
      </xdr:nvCxnSpPr>
      <xdr:spPr>
        <a:xfrm flipV="1">
          <a:off x="2019300" y="12725959"/>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139656</xdr:rowOff>
    </xdr:from>
    <xdr:ext cx="469744" cy="259045"/>
    <xdr:sp macro="" textlink="">
      <xdr:nvSpPr>
        <xdr:cNvPr id="179" name="テキスト ボックス 178"/>
        <xdr:cNvSpPr txBox="1"/>
      </xdr:nvSpPr>
      <xdr:spPr>
        <a:xfrm>
          <a:off x="2673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88997</xdr:rowOff>
    </xdr:from>
    <xdr:to>
      <xdr:col>10</xdr:col>
      <xdr:colOff>114300</xdr:colOff>
      <xdr:row>74</xdr:row>
      <xdr:rowOff>98346</xdr:rowOff>
    </xdr:to>
    <xdr:cxnSp macro="">
      <xdr:nvCxnSpPr>
        <xdr:cNvPr id="180" name="直線コネクタ 179"/>
        <xdr:cNvCxnSpPr/>
      </xdr:nvCxnSpPr>
      <xdr:spPr>
        <a:xfrm>
          <a:off x="1130300" y="1277629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168597</xdr:rowOff>
    </xdr:from>
    <xdr:ext cx="469744" cy="259045"/>
    <xdr:sp macro="" textlink="">
      <xdr:nvSpPr>
        <xdr:cNvPr id="182" name="テキスト ボックス 181"/>
        <xdr:cNvSpPr txBox="1"/>
      </xdr:nvSpPr>
      <xdr:spPr>
        <a:xfrm>
          <a:off x="1784428"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4073</xdr:rowOff>
    </xdr:from>
    <xdr:ext cx="469744" cy="259045"/>
    <xdr:sp macro="" textlink="">
      <xdr:nvSpPr>
        <xdr:cNvPr id="184" name="テキスト ボックス 183"/>
        <xdr:cNvSpPr txBox="1"/>
      </xdr:nvSpPr>
      <xdr:spPr>
        <a:xfrm>
          <a:off x="895428"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125202</xdr:rowOff>
    </xdr:from>
    <xdr:to>
      <xdr:col>24</xdr:col>
      <xdr:colOff>114300</xdr:colOff>
      <xdr:row>74</xdr:row>
      <xdr:rowOff>55352</xdr:rowOff>
    </xdr:to>
    <xdr:sp macro="" textlink="">
      <xdr:nvSpPr>
        <xdr:cNvPr id="190" name="楕円 189"/>
        <xdr:cNvSpPr/>
      </xdr:nvSpPr>
      <xdr:spPr>
        <a:xfrm>
          <a:off x="4584700" y="126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148079</xdr:rowOff>
    </xdr:from>
    <xdr:ext cx="534377" cy="259045"/>
    <xdr:sp macro="" textlink="">
      <xdr:nvSpPr>
        <xdr:cNvPr id="191" name="維持補修費該当値テキスト"/>
        <xdr:cNvSpPr txBox="1"/>
      </xdr:nvSpPr>
      <xdr:spPr>
        <a:xfrm>
          <a:off x="4686300" y="1249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161892</xdr:rowOff>
    </xdr:from>
    <xdr:to>
      <xdr:col>20</xdr:col>
      <xdr:colOff>38100</xdr:colOff>
      <xdr:row>74</xdr:row>
      <xdr:rowOff>92042</xdr:rowOff>
    </xdr:to>
    <xdr:sp macro="" textlink="">
      <xdr:nvSpPr>
        <xdr:cNvPr id="192" name="楕円 191"/>
        <xdr:cNvSpPr/>
      </xdr:nvSpPr>
      <xdr:spPr>
        <a:xfrm>
          <a:off x="3746500" y="126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108569</xdr:rowOff>
    </xdr:from>
    <xdr:ext cx="534377" cy="259045"/>
    <xdr:sp macro="" textlink="">
      <xdr:nvSpPr>
        <xdr:cNvPr id="193" name="テキスト ボックス 192"/>
        <xdr:cNvSpPr txBox="1"/>
      </xdr:nvSpPr>
      <xdr:spPr>
        <a:xfrm>
          <a:off x="3530111" y="1245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159309</xdr:rowOff>
    </xdr:from>
    <xdr:to>
      <xdr:col>15</xdr:col>
      <xdr:colOff>101600</xdr:colOff>
      <xdr:row>74</xdr:row>
      <xdr:rowOff>89459</xdr:rowOff>
    </xdr:to>
    <xdr:sp macro="" textlink="">
      <xdr:nvSpPr>
        <xdr:cNvPr id="194" name="楕円 193"/>
        <xdr:cNvSpPr/>
      </xdr:nvSpPr>
      <xdr:spPr>
        <a:xfrm>
          <a:off x="2857500" y="126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105986</xdr:rowOff>
    </xdr:from>
    <xdr:ext cx="534377" cy="259045"/>
    <xdr:sp macro="" textlink="">
      <xdr:nvSpPr>
        <xdr:cNvPr id="195" name="テキスト ボックス 194"/>
        <xdr:cNvSpPr txBox="1"/>
      </xdr:nvSpPr>
      <xdr:spPr>
        <a:xfrm>
          <a:off x="2641111" y="124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47546</xdr:rowOff>
    </xdr:from>
    <xdr:to>
      <xdr:col>10</xdr:col>
      <xdr:colOff>165100</xdr:colOff>
      <xdr:row>74</xdr:row>
      <xdr:rowOff>149146</xdr:rowOff>
    </xdr:to>
    <xdr:sp macro="" textlink="">
      <xdr:nvSpPr>
        <xdr:cNvPr id="196" name="楕円 195"/>
        <xdr:cNvSpPr/>
      </xdr:nvSpPr>
      <xdr:spPr>
        <a:xfrm>
          <a:off x="1968500" y="127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165673</xdr:rowOff>
    </xdr:from>
    <xdr:ext cx="534377" cy="259045"/>
    <xdr:sp macro="" textlink="">
      <xdr:nvSpPr>
        <xdr:cNvPr id="197" name="テキスト ボックス 196"/>
        <xdr:cNvSpPr txBox="1"/>
      </xdr:nvSpPr>
      <xdr:spPr>
        <a:xfrm>
          <a:off x="1752111" y="1251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38197</xdr:rowOff>
    </xdr:from>
    <xdr:to>
      <xdr:col>6</xdr:col>
      <xdr:colOff>38100</xdr:colOff>
      <xdr:row>74</xdr:row>
      <xdr:rowOff>139797</xdr:rowOff>
    </xdr:to>
    <xdr:sp macro="" textlink="">
      <xdr:nvSpPr>
        <xdr:cNvPr id="198" name="楕円 197"/>
        <xdr:cNvSpPr/>
      </xdr:nvSpPr>
      <xdr:spPr>
        <a:xfrm>
          <a:off x="1079500" y="127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156324</xdr:rowOff>
    </xdr:from>
    <xdr:ext cx="534377" cy="259045"/>
    <xdr:sp macro="" textlink="">
      <xdr:nvSpPr>
        <xdr:cNvPr id="199" name="テキスト ボックス 198"/>
        <xdr:cNvSpPr txBox="1"/>
      </xdr:nvSpPr>
      <xdr:spPr>
        <a:xfrm>
          <a:off x="863111" y="12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48619</xdr:rowOff>
    </xdr:from>
    <xdr:to>
      <xdr:col>24</xdr:col>
      <xdr:colOff>63500</xdr:colOff>
      <xdr:row>96</xdr:row>
      <xdr:rowOff>104496</xdr:rowOff>
    </xdr:to>
    <xdr:cxnSp macro="">
      <xdr:nvCxnSpPr>
        <xdr:cNvPr id="231" name="直線コネクタ 230"/>
        <xdr:cNvCxnSpPr/>
      </xdr:nvCxnSpPr>
      <xdr:spPr>
        <a:xfrm>
          <a:off x="3797300" y="16507819"/>
          <a:ext cx="8382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164585</xdr:rowOff>
    </xdr:from>
    <xdr:to>
      <xdr:col>19</xdr:col>
      <xdr:colOff>177800</xdr:colOff>
      <xdr:row>96</xdr:row>
      <xdr:rowOff>48619</xdr:rowOff>
    </xdr:to>
    <xdr:cxnSp macro="">
      <xdr:nvCxnSpPr>
        <xdr:cNvPr id="234" name="直線コネクタ 233"/>
        <xdr:cNvCxnSpPr/>
      </xdr:nvCxnSpPr>
      <xdr:spPr>
        <a:xfrm>
          <a:off x="2908300" y="16452335"/>
          <a:ext cx="8890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164585</xdr:rowOff>
    </xdr:from>
    <xdr:to>
      <xdr:col>15</xdr:col>
      <xdr:colOff>50800</xdr:colOff>
      <xdr:row>96</xdr:row>
      <xdr:rowOff>49664</xdr:rowOff>
    </xdr:to>
    <xdr:cxnSp macro="">
      <xdr:nvCxnSpPr>
        <xdr:cNvPr id="237" name="直線コネクタ 236"/>
        <xdr:cNvCxnSpPr/>
      </xdr:nvCxnSpPr>
      <xdr:spPr>
        <a:xfrm flipV="1">
          <a:off x="2019300" y="16452335"/>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49664</xdr:rowOff>
    </xdr:from>
    <xdr:to>
      <xdr:col>10</xdr:col>
      <xdr:colOff>114300</xdr:colOff>
      <xdr:row>96</xdr:row>
      <xdr:rowOff>99940</xdr:rowOff>
    </xdr:to>
    <xdr:cxnSp macro="">
      <xdr:nvCxnSpPr>
        <xdr:cNvPr id="240" name="直線コネクタ 239"/>
        <xdr:cNvCxnSpPr/>
      </xdr:nvCxnSpPr>
      <xdr:spPr>
        <a:xfrm flipV="1">
          <a:off x="1130300" y="16508864"/>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53696</xdr:rowOff>
    </xdr:from>
    <xdr:to>
      <xdr:col>24</xdr:col>
      <xdr:colOff>114300</xdr:colOff>
      <xdr:row>96</xdr:row>
      <xdr:rowOff>155296</xdr:rowOff>
    </xdr:to>
    <xdr:sp macro="" textlink="">
      <xdr:nvSpPr>
        <xdr:cNvPr id="250" name="楕円 249"/>
        <xdr:cNvSpPr/>
      </xdr:nvSpPr>
      <xdr:spPr>
        <a:xfrm>
          <a:off x="45847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76573</xdr:rowOff>
    </xdr:from>
    <xdr:ext cx="534377" cy="259045"/>
    <xdr:sp macro="" textlink="">
      <xdr:nvSpPr>
        <xdr:cNvPr id="251" name="扶助費該当値テキスト"/>
        <xdr:cNvSpPr txBox="1"/>
      </xdr:nvSpPr>
      <xdr:spPr>
        <a:xfrm>
          <a:off x="4686300" y="163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169269</xdr:rowOff>
    </xdr:from>
    <xdr:to>
      <xdr:col>20</xdr:col>
      <xdr:colOff>38100</xdr:colOff>
      <xdr:row>96</xdr:row>
      <xdr:rowOff>99419</xdr:rowOff>
    </xdr:to>
    <xdr:sp macro="" textlink="">
      <xdr:nvSpPr>
        <xdr:cNvPr id="252" name="楕円 251"/>
        <xdr:cNvSpPr/>
      </xdr:nvSpPr>
      <xdr:spPr>
        <a:xfrm>
          <a:off x="3746500" y="164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115946</xdr:rowOff>
    </xdr:from>
    <xdr:ext cx="534377" cy="259045"/>
    <xdr:sp macro="" textlink="">
      <xdr:nvSpPr>
        <xdr:cNvPr id="253" name="テキスト ボックス 252"/>
        <xdr:cNvSpPr txBox="1"/>
      </xdr:nvSpPr>
      <xdr:spPr>
        <a:xfrm>
          <a:off x="3530111" y="162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113785</xdr:rowOff>
    </xdr:from>
    <xdr:to>
      <xdr:col>15</xdr:col>
      <xdr:colOff>101600</xdr:colOff>
      <xdr:row>96</xdr:row>
      <xdr:rowOff>43935</xdr:rowOff>
    </xdr:to>
    <xdr:sp macro="" textlink="">
      <xdr:nvSpPr>
        <xdr:cNvPr id="254" name="楕円 253"/>
        <xdr:cNvSpPr/>
      </xdr:nvSpPr>
      <xdr:spPr>
        <a:xfrm>
          <a:off x="2857500" y="164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60462</xdr:rowOff>
    </xdr:from>
    <xdr:ext cx="534377" cy="259045"/>
    <xdr:sp macro="" textlink="">
      <xdr:nvSpPr>
        <xdr:cNvPr id="255" name="テキスト ボックス 254"/>
        <xdr:cNvSpPr txBox="1"/>
      </xdr:nvSpPr>
      <xdr:spPr>
        <a:xfrm>
          <a:off x="2641111" y="161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170314</xdr:rowOff>
    </xdr:from>
    <xdr:to>
      <xdr:col>10</xdr:col>
      <xdr:colOff>165100</xdr:colOff>
      <xdr:row>96</xdr:row>
      <xdr:rowOff>100464</xdr:rowOff>
    </xdr:to>
    <xdr:sp macro="" textlink="">
      <xdr:nvSpPr>
        <xdr:cNvPr id="256" name="楕円 255"/>
        <xdr:cNvSpPr/>
      </xdr:nvSpPr>
      <xdr:spPr>
        <a:xfrm>
          <a:off x="1968500" y="164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116991</xdr:rowOff>
    </xdr:from>
    <xdr:ext cx="534377" cy="259045"/>
    <xdr:sp macro="" textlink="">
      <xdr:nvSpPr>
        <xdr:cNvPr id="257" name="テキスト ボックス 256"/>
        <xdr:cNvSpPr txBox="1"/>
      </xdr:nvSpPr>
      <xdr:spPr>
        <a:xfrm>
          <a:off x="1752111" y="1623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49140</xdr:rowOff>
    </xdr:from>
    <xdr:to>
      <xdr:col>6</xdr:col>
      <xdr:colOff>38100</xdr:colOff>
      <xdr:row>96</xdr:row>
      <xdr:rowOff>150740</xdr:rowOff>
    </xdr:to>
    <xdr:sp macro="" textlink="">
      <xdr:nvSpPr>
        <xdr:cNvPr id="258" name="楕円 257"/>
        <xdr:cNvSpPr/>
      </xdr:nvSpPr>
      <xdr:spPr>
        <a:xfrm>
          <a:off x="1079500" y="1650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167267</xdr:rowOff>
    </xdr:from>
    <xdr:ext cx="534377" cy="259045"/>
    <xdr:sp macro="" textlink="">
      <xdr:nvSpPr>
        <xdr:cNvPr id="259" name="テキスト ボックス 258"/>
        <xdr:cNvSpPr txBox="1"/>
      </xdr:nvSpPr>
      <xdr:spPr>
        <a:xfrm>
          <a:off x="863111" y="162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123206</xdr:rowOff>
    </xdr:from>
    <xdr:to>
      <xdr:col>55</xdr:col>
      <xdr:colOff>0</xdr:colOff>
      <xdr:row>36</xdr:row>
      <xdr:rowOff>154612</xdr:rowOff>
    </xdr:to>
    <xdr:cxnSp macro="">
      <xdr:nvCxnSpPr>
        <xdr:cNvPr id="288" name="直線コネクタ 287"/>
        <xdr:cNvCxnSpPr/>
      </xdr:nvCxnSpPr>
      <xdr:spPr>
        <a:xfrm flipV="1">
          <a:off x="9639300" y="6295406"/>
          <a:ext cx="838200" cy="3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53341</xdr:rowOff>
    </xdr:from>
    <xdr:ext cx="599010" cy="259045"/>
    <xdr:sp macro="" textlink="">
      <xdr:nvSpPr>
        <xdr:cNvPr id="289" name="補助費等平均値テキスト"/>
        <xdr:cNvSpPr txBox="1"/>
      </xdr:nvSpPr>
      <xdr:spPr>
        <a:xfrm>
          <a:off x="10528300" y="6225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120741</xdr:rowOff>
    </xdr:from>
    <xdr:to>
      <xdr:col>50</xdr:col>
      <xdr:colOff>114300</xdr:colOff>
      <xdr:row>36</xdr:row>
      <xdr:rowOff>154612</xdr:rowOff>
    </xdr:to>
    <xdr:cxnSp macro="">
      <xdr:nvCxnSpPr>
        <xdr:cNvPr id="291" name="直線コネクタ 290"/>
        <xdr:cNvCxnSpPr/>
      </xdr:nvCxnSpPr>
      <xdr:spPr>
        <a:xfrm>
          <a:off x="8750300" y="6292941"/>
          <a:ext cx="889000" cy="3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120741</xdr:rowOff>
    </xdr:from>
    <xdr:to>
      <xdr:col>45</xdr:col>
      <xdr:colOff>177800</xdr:colOff>
      <xdr:row>36</xdr:row>
      <xdr:rowOff>142939</xdr:rowOff>
    </xdr:to>
    <xdr:cxnSp macro="">
      <xdr:nvCxnSpPr>
        <xdr:cNvPr id="294" name="直線コネクタ 293"/>
        <xdr:cNvCxnSpPr/>
      </xdr:nvCxnSpPr>
      <xdr:spPr>
        <a:xfrm flipV="1">
          <a:off x="7861300" y="6292941"/>
          <a:ext cx="8890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9777</xdr:rowOff>
    </xdr:from>
    <xdr:ext cx="599010" cy="259045"/>
    <xdr:sp macro="" textlink="">
      <xdr:nvSpPr>
        <xdr:cNvPr id="296" name="テキスト ボックス 295"/>
        <xdr:cNvSpPr txBox="1"/>
      </xdr:nvSpPr>
      <xdr:spPr>
        <a:xfrm>
          <a:off x="8450795" y="635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39169</xdr:rowOff>
    </xdr:from>
    <xdr:to>
      <xdr:col>41</xdr:col>
      <xdr:colOff>50800</xdr:colOff>
      <xdr:row>36</xdr:row>
      <xdr:rowOff>142939</xdr:rowOff>
    </xdr:to>
    <xdr:cxnSp macro="">
      <xdr:nvCxnSpPr>
        <xdr:cNvPr id="297" name="直線コネクタ 296"/>
        <xdr:cNvCxnSpPr/>
      </xdr:nvCxnSpPr>
      <xdr:spPr>
        <a:xfrm>
          <a:off x="6972300" y="6211369"/>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33586</xdr:rowOff>
    </xdr:from>
    <xdr:ext cx="599010" cy="259045"/>
    <xdr:sp macro="" textlink="">
      <xdr:nvSpPr>
        <xdr:cNvPr id="299" name="テキスト ボックス 298"/>
        <xdr:cNvSpPr txBox="1"/>
      </xdr:nvSpPr>
      <xdr:spPr>
        <a:xfrm>
          <a:off x="7561795"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81984</xdr:rowOff>
    </xdr:from>
    <xdr:ext cx="534377" cy="259045"/>
    <xdr:sp macro="" textlink="">
      <xdr:nvSpPr>
        <xdr:cNvPr id="301" name="テキスト ボックス 300"/>
        <xdr:cNvSpPr txBox="1"/>
      </xdr:nvSpPr>
      <xdr:spPr>
        <a:xfrm>
          <a:off x="6705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72406</xdr:rowOff>
    </xdr:from>
    <xdr:to>
      <xdr:col>55</xdr:col>
      <xdr:colOff>50800</xdr:colOff>
      <xdr:row>37</xdr:row>
      <xdr:rowOff>2556</xdr:rowOff>
    </xdr:to>
    <xdr:sp macro="" textlink="">
      <xdr:nvSpPr>
        <xdr:cNvPr id="307" name="楕円 306"/>
        <xdr:cNvSpPr/>
      </xdr:nvSpPr>
      <xdr:spPr>
        <a:xfrm>
          <a:off x="10426700" y="62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95283</xdr:rowOff>
    </xdr:from>
    <xdr:ext cx="599010" cy="259045"/>
    <xdr:sp macro="" textlink="">
      <xdr:nvSpPr>
        <xdr:cNvPr id="308" name="補助費等該当値テキスト"/>
        <xdr:cNvSpPr txBox="1"/>
      </xdr:nvSpPr>
      <xdr:spPr>
        <a:xfrm>
          <a:off x="10528300" y="60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103812</xdr:rowOff>
    </xdr:from>
    <xdr:to>
      <xdr:col>50</xdr:col>
      <xdr:colOff>165100</xdr:colOff>
      <xdr:row>37</xdr:row>
      <xdr:rowOff>33962</xdr:rowOff>
    </xdr:to>
    <xdr:sp macro="" textlink="">
      <xdr:nvSpPr>
        <xdr:cNvPr id="309" name="楕円 308"/>
        <xdr:cNvSpPr/>
      </xdr:nvSpPr>
      <xdr:spPr>
        <a:xfrm>
          <a:off x="9588500" y="627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25089</xdr:rowOff>
    </xdr:from>
    <xdr:ext cx="599010" cy="259045"/>
    <xdr:sp macro="" textlink="">
      <xdr:nvSpPr>
        <xdr:cNvPr id="310" name="テキスト ボックス 309"/>
        <xdr:cNvSpPr txBox="1"/>
      </xdr:nvSpPr>
      <xdr:spPr>
        <a:xfrm>
          <a:off x="9339795" y="63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69941</xdr:rowOff>
    </xdr:from>
    <xdr:to>
      <xdr:col>46</xdr:col>
      <xdr:colOff>38100</xdr:colOff>
      <xdr:row>37</xdr:row>
      <xdr:rowOff>91</xdr:rowOff>
    </xdr:to>
    <xdr:sp macro="" textlink="">
      <xdr:nvSpPr>
        <xdr:cNvPr id="311" name="楕円 310"/>
        <xdr:cNvSpPr/>
      </xdr:nvSpPr>
      <xdr:spPr>
        <a:xfrm>
          <a:off x="8699500" y="62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16618</xdr:rowOff>
    </xdr:from>
    <xdr:ext cx="599010" cy="259045"/>
    <xdr:sp macro="" textlink="">
      <xdr:nvSpPr>
        <xdr:cNvPr id="312" name="テキスト ボックス 311"/>
        <xdr:cNvSpPr txBox="1"/>
      </xdr:nvSpPr>
      <xdr:spPr>
        <a:xfrm>
          <a:off x="8450795" y="60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92139</xdr:rowOff>
    </xdr:from>
    <xdr:to>
      <xdr:col>41</xdr:col>
      <xdr:colOff>101600</xdr:colOff>
      <xdr:row>37</xdr:row>
      <xdr:rowOff>22289</xdr:rowOff>
    </xdr:to>
    <xdr:sp macro="" textlink="">
      <xdr:nvSpPr>
        <xdr:cNvPr id="313" name="楕円 312"/>
        <xdr:cNvSpPr/>
      </xdr:nvSpPr>
      <xdr:spPr>
        <a:xfrm>
          <a:off x="7810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38816</xdr:rowOff>
    </xdr:from>
    <xdr:ext cx="599010" cy="259045"/>
    <xdr:sp macro="" textlink="">
      <xdr:nvSpPr>
        <xdr:cNvPr id="314" name="テキスト ボックス 313"/>
        <xdr:cNvSpPr txBox="1"/>
      </xdr:nvSpPr>
      <xdr:spPr>
        <a:xfrm>
          <a:off x="7561795" y="60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159819</xdr:rowOff>
    </xdr:from>
    <xdr:to>
      <xdr:col>36</xdr:col>
      <xdr:colOff>165100</xdr:colOff>
      <xdr:row>36</xdr:row>
      <xdr:rowOff>89969</xdr:rowOff>
    </xdr:to>
    <xdr:sp macro="" textlink="">
      <xdr:nvSpPr>
        <xdr:cNvPr id="315" name="楕円 314"/>
        <xdr:cNvSpPr/>
      </xdr:nvSpPr>
      <xdr:spPr>
        <a:xfrm>
          <a:off x="6921500" y="61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106496</xdr:rowOff>
    </xdr:from>
    <xdr:ext cx="599010" cy="259045"/>
    <xdr:sp macro="" textlink="">
      <xdr:nvSpPr>
        <xdr:cNvPr id="316" name="テキスト ボックス 315"/>
        <xdr:cNvSpPr txBox="1"/>
      </xdr:nvSpPr>
      <xdr:spPr>
        <a:xfrm>
          <a:off x="6672795" y="593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36149</xdr:rowOff>
    </xdr:from>
    <xdr:to>
      <xdr:col>55</xdr:col>
      <xdr:colOff>0</xdr:colOff>
      <xdr:row>57</xdr:row>
      <xdr:rowOff>150733</xdr:rowOff>
    </xdr:to>
    <xdr:cxnSp macro="">
      <xdr:nvCxnSpPr>
        <xdr:cNvPr id="345" name="直線コネクタ 344"/>
        <xdr:cNvCxnSpPr/>
      </xdr:nvCxnSpPr>
      <xdr:spPr>
        <a:xfrm>
          <a:off x="9639300" y="9808799"/>
          <a:ext cx="838200" cy="1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36149</xdr:rowOff>
    </xdr:from>
    <xdr:to>
      <xdr:col>50</xdr:col>
      <xdr:colOff>114300</xdr:colOff>
      <xdr:row>57</xdr:row>
      <xdr:rowOff>138612</xdr:rowOff>
    </xdr:to>
    <xdr:cxnSp macro="">
      <xdr:nvCxnSpPr>
        <xdr:cNvPr id="348" name="直線コネクタ 347"/>
        <xdr:cNvCxnSpPr/>
      </xdr:nvCxnSpPr>
      <xdr:spPr>
        <a:xfrm flipV="1">
          <a:off x="8750300" y="9808799"/>
          <a:ext cx="889000" cy="10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115588</xdr:rowOff>
    </xdr:from>
    <xdr:to>
      <xdr:col>45</xdr:col>
      <xdr:colOff>177800</xdr:colOff>
      <xdr:row>57</xdr:row>
      <xdr:rowOff>138612</xdr:rowOff>
    </xdr:to>
    <xdr:cxnSp macro="">
      <xdr:nvCxnSpPr>
        <xdr:cNvPr id="351" name="直線コネクタ 350"/>
        <xdr:cNvCxnSpPr/>
      </xdr:nvCxnSpPr>
      <xdr:spPr>
        <a:xfrm>
          <a:off x="7861300" y="9888238"/>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115588</xdr:rowOff>
    </xdr:from>
    <xdr:to>
      <xdr:col>41</xdr:col>
      <xdr:colOff>50800</xdr:colOff>
      <xdr:row>57</xdr:row>
      <xdr:rowOff>121018</xdr:rowOff>
    </xdr:to>
    <xdr:cxnSp macro="">
      <xdr:nvCxnSpPr>
        <xdr:cNvPr id="354" name="直線コネクタ 353"/>
        <xdr:cNvCxnSpPr/>
      </xdr:nvCxnSpPr>
      <xdr:spPr>
        <a:xfrm flipV="1">
          <a:off x="6972300" y="9888238"/>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99933</xdr:rowOff>
    </xdr:from>
    <xdr:to>
      <xdr:col>55</xdr:col>
      <xdr:colOff>50800</xdr:colOff>
      <xdr:row>58</xdr:row>
      <xdr:rowOff>30083</xdr:rowOff>
    </xdr:to>
    <xdr:sp macro="" textlink="">
      <xdr:nvSpPr>
        <xdr:cNvPr id="364" name="楕円 363"/>
        <xdr:cNvSpPr/>
      </xdr:nvSpPr>
      <xdr:spPr>
        <a:xfrm>
          <a:off x="10426700" y="987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122810</xdr:rowOff>
    </xdr:from>
    <xdr:ext cx="599010" cy="259045"/>
    <xdr:sp macro="" textlink="">
      <xdr:nvSpPr>
        <xdr:cNvPr id="365" name="普通建設事業費該当値テキスト"/>
        <xdr:cNvSpPr txBox="1"/>
      </xdr:nvSpPr>
      <xdr:spPr>
        <a:xfrm>
          <a:off x="10528300" y="972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156799</xdr:rowOff>
    </xdr:from>
    <xdr:to>
      <xdr:col>50</xdr:col>
      <xdr:colOff>165100</xdr:colOff>
      <xdr:row>57</xdr:row>
      <xdr:rowOff>86949</xdr:rowOff>
    </xdr:to>
    <xdr:sp macro="" textlink="">
      <xdr:nvSpPr>
        <xdr:cNvPr id="366" name="楕円 365"/>
        <xdr:cNvSpPr/>
      </xdr:nvSpPr>
      <xdr:spPr>
        <a:xfrm>
          <a:off x="9588500" y="97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103476</xdr:rowOff>
    </xdr:from>
    <xdr:ext cx="599010" cy="259045"/>
    <xdr:sp macro="" textlink="">
      <xdr:nvSpPr>
        <xdr:cNvPr id="367" name="テキスト ボックス 366"/>
        <xdr:cNvSpPr txBox="1"/>
      </xdr:nvSpPr>
      <xdr:spPr>
        <a:xfrm>
          <a:off x="9339795" y="953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87812</xdr:rowOff>
    </xdr:from>
    <xdr:to>
      <xdr:col>46</xdr:col>
      <xdr:colOff>38100</xdr:colOff>
      <xdr:row>58</xdr:row>
      <xdr:rowOff>17962</xdr:rowOff>
    </xdr:to>
    <xdr:sp macro="" textlink="">
      <xdr:nvSpPr>
        <xdr:cNvPr id="368" name="楕円 367"/>
        <xdr:cNvSpPr/>
      </xdr:nvSpPr>
      <xdr:spPr>
        <a:xfrm>
          <a:off x="8699500" y="98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34489</xdr:rowOff>
    </xdr:from>
    <xdr:ext cx="599010" cy="259045"/>
    <xdr:sp macro="" textlink="">
      <xdr:nvSpPr>
        <xdr:cNvPr id="369" name="テキスト ボックス 368"/>
        <xdr:cNvSpPr txBox="1"/>
      </xdr:nvSpPr>
      <xdr:spPr>
        <a:xfrm>
          <a:off x="8450795" y="96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64788</xdr:rowOff>
    </xdr:from>
    <xdr:to>
      <xdr:col>41</xdr:col>
      <xdr:colOff>101600</xdr:colOff>
      <xdr:row>57</xdr:row>
      <xdr:rowOff>166388</xdr:rowOff>
    </xdr:to>
    <xdr:sp macro="" textlink="">
      <xdr:nvSpPr>
        <xdr:cNvPr id="370" name="楕円 369"/>
        <xdr:cNvSpPr/>
      </xdr:nvSpPr>
      <xdr:spPr>
        <a:xfrm>
          <a:off x="7810500" y="983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11465</xdr:rowOff>
    </xdr:from>
    <xdr:ext cx="599010" cy="259045"/>
    <xdr:sp macro="" textlink="">
      <xdr:nvSpPr>
        <xdr:cNvPr id="371" name="テキスト ボックス 370"/>
        <xdr:cNvSpPr txBox="1"/>
      </xdr:nvSpPr>
      <xdr:spPr>
        <a:xfrm>
          <a:off x="7561795" y="961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70218</xdr:rowOff>
    </xdr:from>
    <xdr:to>
      <xdr:col>36</xdr:col>
      <xdr:colOff>165100</xdr:colOff>
      <xdr:row>58</xdr:row>
      <xdr:rowOff>368</xdr:rowOff>
    </xdr:to>
    <xdr:sp macro="" textlink="">
      <xdr:nvSpPr>
        <xdr:cNvPr id="372" name="楕円 371"/>
        <xdr:cNvSpPr/>
      </xdr:nvSpPr>
      <xdr:spPr>
        <a:xfrm>
          <a:off x="6921500" y="98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16895</xdr:rowOff>
    </xdr:from>
    <xdr:ext cx="599010" cy="259045"/>
    <xdr:sp macro="" textlink="">
      <xdr:nvSpPr>
        <xdr:cNvPr id="373" name="テキスト ボックス 372"/>
        <xdr:cNvSpPr txBox="1"/>
      </xdr:nvSpPr>
      <xdr:spPr>
        <a:xfrm>
          <a:off x="6672795" y="96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118393</xdr:rowOff>
    </xdr:from>
    <xdr:to>
      <xdr:col>55</xdr:col>
      <xdr:colOff>0</xdr:colOff>
      <xdr:row>78</xdr:row>
      <xdr:rowOff>136809</xdr:rowOff>
    </xdr:to>
    <xdr:cxnSp macro="">
      <xdr:nvCxnSpPr>
        <xdr:cNvPr id="400" name="直線コネクタ 399"/>
        <xdr:cNvCxnSpPr/>
      </xdr:nvCxnSpPr>
      <xdr:spPr>
        <a:xfrm>
          <a:off x="9639300" y="13491493"/>
          <a:ext cx="8382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107897</xdr:rowOff>
    </xdr:from>
    <xdr:to>
      <xdr:col>50</xdr:col>
      <xdr:colOff>114300</xdr:colOff>
      <xdr:row>78</xdr:row>
      <xdr:rowOff>118393</xdr:rowOff>
    </xdr:to>
    <xdr:cxnSp macro="">
      <xdr:nvCxnSpPr>
        <xdr:cNvPr id="403" name="直線コネクタ 402"/>
        <xdr:cNvCxnSpPr/>
      </xdr:nvCxnSpPr>
      <xdr:spPr>
        <a:xfrm>
          <a:off x="8750300" y="13480997"/>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xdr:rowOff>
    </xdr:from>
    <xdr:to>
      <xdr:col>45</xdr:col>
      <xdr:colOff>177800</xdr:colOff>
      <xdr:row>78</xdr:row>
      <xdr:rowOff>107897</xdr:rowOff>
    </xdr:to>
    <xdr:cxnSp macro="">
      <xdr:nvCxnSpPr>
        <xdr:cNvPr id="406" name="直線コネクタ 405"/>
        <xdr:cNvCxnSpPr/>
      </xdr:nvCxnSpPr>
      <xdr:spPr>
        <a:xfrm>
          <a:off x="7861300" y="13373981"/>
          <a:ext cx="889000" cy="1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93514</xdr:rowOff>
    </xdr:from>
    <xdr:to>
      <xdr:col>41</xdr:col>
      <xdr:colOff>50800</xdr:colOff>
      <xdr:row>78</xdr:row>
      <xdr:rowOff>881</xdr:rowOff>
    </xdr:to>
    <xdr:cxnSp macro="">
      <xdr:nvCxnSpPr>
        <xdr:cNvPr id="409" name="直線コネクタ 408"/>
        <xdr:cNvCxnSpPr/>
      </xdr:nvCxnSpPr>
      <xdr:spPr>
        <a:xfrm>
          <a:off x="6972300" y="13295164"/>
          <a:ext cx="889000" cy="7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86009</xdr:rowOff>
    </xdr:from>
    <xdr:to>
      <xdr:col>55</xdr:col>
      <xdr:colOff>50800</xdr:colOff>
      <xdr:row>79</xdr:row>
      <xdr:rowOff>16159</xdr:rowOff>
    </xdr:to>
    <xdr:sp macro="" textlink="">
      <xdr:nvSpPr>
        <xdr:cNvPr id="419" name="楕円 418"/>
        <xdr:cNvSpPr/>
      </xdr:nvSpPr>
      <xdr:spPr>
        <a:xfrm>
          <a:off x="10426700" y="134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936</xdr:rowOff>
    </xdr:from>
    <xdr:ext cx="469744" cy="259045"/>
    <xdr:sp macro="" textlink="">
      <xdr:nvSpPr>
        <xdr:cNvPr id="420" name="普通建設事業費 （ うち新規整備　）該当値テキスト"/>
        <xdr:cNvSpPr txBox="1"/>
      </xdr:nvSpPr>
      <xdr:spPr>
        <a:xfrm>
          <a:off x="10528300" y="1337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67593</xdr:rowOff>
    </xdr:from>
    <xdr:to>
      <xdr:col>50</xdr:col>
      <xdr:colOff>165100</xdr:colOff>
      <xdr:row>78</xdr:row>
      <xdr:rowOff>169193</xdr:rowOff>
    </xdr:to>
    <xdr:sp macro="" textlink="">
      <xdr:nvSpPr>
        <xdr:cNvPr id="421" name="楕円 420"/>
        <xdr:cNvSpPr/>
      </xdr:nvSpPr>
      <xdr:spPr>
        <a:xfrm>
          <a:off x="9588500" y="134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160320</xdr:rowOff>
    </xdr:from>
    <xdr:ext cx="469744" cy="259045"/>
    <xdr:sp macro="" textlink="">
      <xdr:nvSpPr>
        <xdr:cNvPr id="422" name="テキスト ボックス 421"/>
        <xdr:cNvSpPr txBox="1"/>
      </xdr:nvSpPr>
      <xdr:spPr>
        <a:xfrm>
          <a:off x="9404428" y="135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57097</xdr:rowOff>
    </xdr:from>
    <xdr:to>
      <xdr:col>46</xdr:col>
      <xdr:colOff>38100</xdr:colOff>
      <xdr:row>78</xdr:row>
      <xdr:rowOff>158697</xdr:rowOff>
    </xdr:to>
    <xdr:sp macro="" textlink="">
      <xdr:nvSpPr>
        <xdr:cNvPr id="423" name="楕円 422"/>
        <xdr:cNvSpPr/>
      </xdr:nvSpPr>
      <xdr:spPr>
        <a:xfrm>
          <a:off x="8699500" y="134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149824</xdr:rowOff>
    </xdr:from>
    <xdr:ext cx="534377" cy="259045"/>
    <xdr:sp macro="" textlink="">
      <xdr:nvSpPr>
        <xdr:cNvPr id="424" name="テキスト ボックス 423"/>
        <xdr:cNvSpPr txBox="1"/>
      </xdr:nvSpPr>
      <xdr:spPr>
        <a:xfrm>
          <a:off x="8483111" y="135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121531</xdr:rowOff>
    </xdr:from>
    <xdr:to>
      <xdr:col>41</xdr:col>
      <xdr:colOff>101600</xdr:colOff>
      <xdr:row>78</xdr:row>
      <xdr:rowOff>51681</xdr:rowOff>
    </xdr:to>
    <xdr:sp macro="" textlink="">
      <xdr:nvSpPr>
        <xdr:cNvPr id="425" name="楕円 424"/>
        <xdr:cNvSpPr/>
      </xdr:nvSpPr>
      <xdr:spPr>
        <a:xfrm>
          <a:off x="7810500" y="133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68208</xdr:rowOff>
    </xdr:from>
    <xdr:ext cx="534377" cy="259045"/>
    <xdr:sp macro="" textlink="">
      <xdr:nvSpPr>
        <xdr:cNvPr id="426" name="テキスト ボックス 425"/>
        <xdr:cNvSpPr txBox="1"/>
      </xdr:nvSpPr>
      <xdr:spPr>
        <a:xfrm>
          <a:off x="7594111" y="130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42714</xdr:rowOff>
    </xdr:from>
    <xdr:to>
      <xdr:col>36</xdr:col>
      <xdr:colOff>165100</xdr:colOff>
      <xdr:row>77</xdr:row>
      <xdr:rowOff>144314</xdr:rowOff>
    </xdr:to>
    <xdr:sp macro="" textlink="">
      <xdr:nvSpPr>
        <xdr:cNvPr id="427" name="楕円 426"/>
        <xdr:cNvSpPr/>
      </xdr:nvSpPr>
      <xdr:spPr>
        <a:xfrm>
          <a:off x="6921500" y="132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160841</xdr:rowOff>
    </xdr:from>
    <xdr:ext cx="534377" cy="259045"/>
    <xdr:sp macro="" textlink="">
      <xdr:nvSpPr>
        <xdr:cNvPr id="428" name="テキスト ボックス 427"/>
        <xdr:cNvSpPr txBox="1"/>
      </xdr:nvSpPr>
      <xdr:spPr>
        <a:xfrm>
          <a:off x="6705111" y="130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33545</xdr:rowOff>
    </xdr:from>
    <xdr:to>
      <xdr:col>55</xdr:col>
      <xdr:colOff>0</xdr:colOff>
      <xdr:row>95</xdr:row>
      <xdr:rowOff>155542</xdr:rowOff>
    </xdr:to>
    <xdr:cxnSp macro="">
      <xdr:nvCxnSpPr>
        <xdr:cNvPr id="457" name="直線コネクタ 456"/>
        <xdr:cNvCxnSpPr/>
      </xdr:nvCxnSpPr>
      <xdr:spPr>
        <a:xfrm>
          <a:off x="9639300" y="16321295"/>
          <a:ext cx="838200" cy="1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33545</xdr:rowOff>
    </xdr:from>
    <xdr:to>
      <xdr:col>50</xdr:col>
      <xdr:colOff>114300</xdr:colOff>
      <xdr:row>95</xdr:row>
      <xdr:rowOff>97447</xdr:rowOff>
    </xdr:to>
    <xdr:cxnSp macro="">
      <xdr:nvCxnSpPr>
        <xdr:cNvPr id="460" name="直線コネクタ 459"/>
        <xdr:cNvCxnSpPr/>
      </xdr:nvCxnSpPr>
      <xdr:spPr>
        <a:xfrm flipV="1">
          <a:off x="8750300" y="16321295"/>
          <a:ext cx="889000" cy="6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97447</xdr:rowOff>
    </xdr:from>
    <xdr:to>
      <xdr:col>45</xdr:col>
      <xdr:colOff>177800</xdr:colOff>
      <xdr:row>96</xdr:row>
      <xdr:rowOff>38179</xdr:rowOff>
    </xdr:to>
    <xdr:cxnSp macro="">
      <xdr:nvCxnSpPr>
        <xdr:cNvPr id="463" name="直線コネクタ 462"/>
        <xdr:cNvCxnSpPr/>
      </xdr:nvCxnSpPr>
      <xdr:spPr>
        <a:xfrm flipV="1">
          <a:off x="7861300" y="16385197"/>
          <a:ext cx="889000" cy="1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38179</xdr:rowOff>
    </xdr:from>
    <xdr:to>
      <xdr:col>41</xdr:col>
      <xdr:colOff>50800</xdr:colOff>
      <xdr:row>97</xdr:row>
      <xdr:rowOff>91043</xdr:rowOff>
    </xdr:to>
    <xdr:cxnSp macro="">
      <xdr:nvCxnSpPr>
        <xdr:cNvPr id="466" name="直線コネクタ 465"/>
        <xdr:cNvCxnSpPr/>
      </xdr:nvCxnSpPr>
      <xdr:spPr>
        <a:xfrm flipV="1">
          <a:off x="6972300" y="16497379"/>
          <a:ext cx="889000" cy="2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104742</xdr:rowOff>
    </xdr:from>
    <xdr:to>
      <xdr:col>55</xdr:col>
      <xdr:colOff>50800</xdr:colOff>
      <xdr:row>96</xdr:row>
      <xdr:rowOff>34892</xdr:rowOff>
    </xdr:to>
    <xdr:sp macro="" textlink="">
      <xdr:nvSpPr>
        <xdr:cNvPr id="476" name="楕円 475"/>
        <xdr:cNvSpPr/>
      </xdr:nvSpPr>
      <xdr:spPr>
        <a:xfrm>
          <a:off x="10426700" y="163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127619</xdr:rowOff>
    </xdr:from>
    <xdr:ext cx="599010" cy="259045"/>
    <xdr:sp macro="" textlink="">
      <xdr:nvSpPr>
        <xdr:cNvPr id="477" name="普通建設事業費 （ うち更新整備　）該当値テキスト"/>
        <xdr:cNvSpPr txBox="1"/>
      </xdr:nvSpPr>
      <xdr:spPr>
        <a:xfrm>
          <a:off x="10528300" y="1624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154195</xdr:rowOff>
    </xdr:from>
    <xdr:to>
      <xdr:col>50</xdr:col>
      <xdr:colOff>165100</xdr:colOff>
      <xdr:row>95</xdr:row>
      <xdr:rowOff>84345</xdr:rowOff>
    </xdr:to>
    <xdr:sp macro="" textlink="">
      <xdr:nvSpPr>
        <xdr:cNvPr id="478" name="楕円 477"/>
        <xdr:cNvSpPr/>
      </xdr:nvSpPr>
      <xdr:spPr>
        <a:xfrm>
          <a:off x="9588500" y="162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100872</xdr:rowOff>
    </xdr:from>
    <xdr:ext cx="599010" cy="259045"/>
    <xdr:sp macro="" textlink="">
      <xdr:nvSpPr>
        <xdr:cNvPr id="479" name="テキスト ボックス 478"/>
        <xdr:cNvSpPr txBox="1"/>
      </xdr:nvSpPr>
      <xdr:spPr>
        <a:xfrm>
          <a:off x="9339795" y="1604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46647</xdr:rowOff>
    </xdr:from>
    <xdr:to>
      <xdr:col>46</xdr:col>
      <xdr:colOff>38100</xdr:colOff>
      <xdr:row>95</xdr:row>
      <xdr:rowOff>148247</xdr:rowOff>
    </xdr:to>
    <xdr:sp macro="" textlink="">
      <xdr:nvSpPr>
        <xdr:cNvPr id="480" name="楕円 479"/>
        <xdr:cNvSpPr/>
      </xdr:nvSpPr>
      <xdr:spPr>
        <a:xfrm>
          <a:off x="8699500" y="1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164774</xdr:rowOff>
    </xdr:from>
    <xdr:ext cx="599010" cy="259045"/>
    <xdr:sp macro="" textlink="">
      <xdr:nvSpPr>
        <xdr:cNvPr id="481" name="テキスト ボックス 480"/>
        <xdr:cNvSpPr txBox="1"/>
      </xdr:nvSpPr>
      <xdr:spPr>
        <a:xfrm>
          <a:off x="8450795" y="1610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158829</xdr:rowOff>
    </xdr:from>
    <xdr:to>
      <xdr:col>41</xdr:col>
      <xdr:colOff>101600</xdr:colOff>
      <xdr:row>96</xdr:row>
      <xdr:rowOff>88979</xdr:rowOff>
    </xdr:to>
    <xdr:sp macro="" textlink="">
      <xdr:nvSpPr>
        <xdr:cNvPr id="482" name="楕円 481"/>
        <xdr:cNvSpPr/>
      </xdr:nvSpPr>
      <xdr:spPr>
        <a:xfrm>
          <a:off x="7810500" y="164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105506</xdr:rowOff>
    </xdr:from>
    <xdr:ext cx="599010" cy="259045"/>
    <xdr:sp macro="" textlink="">
      <xdr:nvSpPr>
        <xdr:cNvPr id="483" name="テキスト ボックス 482"/>
        <xdr:cNvSpPr txBox="1"/>
      </xdr:nvSpPr>
      <xdr:spPr>
        <a:xfrm>
          <a:off x="7561795" y="1622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40243</xdr:rowOff>
    </xdr:from>
    <xdr:to>
      <xdr:col>36</xdr:col>
      <xdr:colOff>165100</xdr:colOff>
      <xdr:row>97</xdr:row>
      <xdr:rowOff>141843</xdr:rowOff>
    </xdr:to>
    <xdr:sp macro="" textlink="">
      <xdr:nvSpPr>
        <xdr:cNvPr id="484" name="楕円 483"/>
        <xdr:cNvSpPr/>
      </xdr:nvSpPr>
      <xdr:spPr>
        <a:xfrm>
          <a:off x="6921500" y="166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158370</xdr:rowOff>
    </xdr:from>
    <xdr:ext cx="534377" cy="259045"/>
    <xdr:sp macro="" textlink="">
      <xdr:nvSpPr>
        <xdr:cNvPr id="485" name="テキスト ボックス 484"/>
        <xdr:cNvSpPr txBox="1"/>
      </xdr:nvSpPr>
      <xdr:spPr>
        <a:xfrm>
          <a:off x="6705111" y="1644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117316</xdr:rowOff>
    </xdr:from>
    <xdr:to>
      <xdr:col>85</xdr:col>
      <xdr:colOff>127000</xdr:colOff>
      <xdr:row>39</xdr:row>
      <xdr:rowOff>41135</xdr:rowOff>
    </xdr:to>
    <xdr:cxnSp macro="">
      <xdr:nvCxnSpPr>
        <xdr:cNvPr id="514" name="直線コネクタ 513"/>
        <xdr:cNvCxnSpPr/>
      </xdr:nvCxnSpPr>
      <xdr:spPr>
        <a:xfrm>
          <a:off x="15481300" y="6632416"/>
          <a:ext cx="838200" cy="9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117316</xdr:rowOff>
    </xdr:from>
    <xdr:to>
      <xdr:col>81</xdr:col>
      <xdr:colOff>50800</xdr:colOff>
      <xdr:row>38</xdr:row>
      <xdr:rowOff>163817</xdr:rowOff>
    </xdr:to>
    <xdr:cxnSp macro="">
      <xdr:nvCxnSpPr>
        <xdr:cNvPr id="517" name="直線コネクタ 516"/>
        <xdr:cNvCxnSpPr/>
      </xdr:nvCxnSpPr>
      <xdr:spPr>
        <a:xfrm flipV="1">
          <a:off x="14592300" y="6632416"/>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159226</xdr:rowOff>
    </xdr:from>
    <xdr:to>
      <xdr:col>76</xdr:col>
      <xdr:colOff>114300</xdr:colOff>
      <xdr:row>38</xdr:row>
      <xdr:rowOff>163817</xdr:rowOff>
    </xdr:to>
    <xdr:cxnSp macro="">
      <xdr:nvCxnSpPr>
        <xdr:cNvPr id="520" name="直線コネクタ 519"/>
        <xdr:cNvCxnSpPr/>
      </xdr:nvCxnSpPr>
      <xdr:spPr>
        <a:xfrm>
          <a:off x="13703300" y="6674326"/>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159226</xdr:rowOff>
    </xdr:from>
    <xdr:to>
      <xdr:col>71</xdr:col>
      <xdr:colOff>177800</xdr:colOff>
      <xdr:row>39</xdr:row>
      <xdr:rowOff>23552</xdr:rowOff>
    </xdr:to>
    <xdr:cxnSp macro="">
      <xdr:nvCxnSpPr>
        <xdr:cNvPr id="523" name="直線コネクタ 522"/>
        <xdr:cNvCxnSpPr/>
      </xdr:nvCxnSpPr>
      <xdr:spPr>
        <a:xfrm flipV="1">
          <a:off x="12814300" y="667432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161785</xdr:rowOff>
    </xdr:from>
    <xdr:to>
      <xdr:col>85</xdr:col>
      <xdr:colOff>177800</xdr:colOff>
      <xdr:row>39</xdr:row>
      <xdr:rowOff>91935</xdr:rowOff>
    </xdr:to>
    <xdr:sp macro="" textlink="">
      <xdr:nvSpPr>
        <xdr:cNvPr id="533" name="楕円 532"/>
        <xdr:cNvSpPr/>
      </xdr:nvSpPr>
      <xdr:spPr>
        <a:xfrm>
          <a:off x="162687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76712</xdr:rowOff>
    </xdr:from>
    <xdr:ext cx="378565" cy="259045"/>
    <xdr:sp macro="" textlink="">
      <xdr:nvSpPr>
        <xdr:cNvPr id="534" name="災害復旧事業費該当値テキスト"/>
        <xdr:cNvSpPr txBox="1"/>
      </xdr:nvSpPr>
      <xdr:spPr>
        <a:xfrm>
          <a:off x="16370300" y="6591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66516</xdr:rowOff>
    </xdr:from>
    <xdr:to>
      <xdr:col>81</xdr:col>
      <xdr:colOff>101600</xdr:colOff>
      <xdr:row>38</xdr:row>
      <xdr:rowOff>168116</xdr:rowOff>
    </xdr:to>
    <xdr:sp macro="" textlink="">
      <xdr:nvSpPr>
        <xdr:cNvPr id="535" name="楕円 534"/>
        <xdr:cNvSpPr/>
      </xdr:nvSpPr>
      <xdr:spPr>
        <a:xfrm>
          <a:off x="15430500" y="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159243</xdr:rowOff>
    </xdr:from>
    <xdr:ext cx="469744" cy="259045"/>
    <xdr:sp macro="" textlink="">
      <xdr:nvSpPr>
        <xdr:cNvPr id="536" name="テキスト ボックス 535"/>
        <xdr:cNvSpPr txBox="1"/>
      </xdr:nvSpPr>
      <xdr:spPr>
        <a:xfrm>
          <a:off x="15246428" y="66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113017</xdr:rowOff>
    </xdr:from>
    <xdr:to>
      <xdr:col>76</xdr:col>
      <xdr:colOff>165100</xdr:colOff>
      <xdr:row>39</xdr:row>
      <xdr:rowOff>43167</xdr:rowOff>
    </xdr:to>
    <xdr:sp macro="" textlink="">
      <xdr:nvSpPr>
        <xdr:cNvPr id="537" name="楕円 536"/>
        <xdr:cNvSpPr/>
      </xdr:nvSpPr>
      <xdr:spPr>
        <a:xfrm>
          <a:off x="14541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8" name="テキスト ボックス 537"/>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108426</xdr:rowOff>
    </xdr:from>
    <xdr:to>
      <xdr:col>72</xdr:col>
      <xdr:colOff>38100</xdr:colOff>
      <xdr:row>39</xdr:row>
      <xdr:rowOff>38576</xdr:rowOff>
    </xdr:to>
    <xdr:sp macro="" textlink="">
      <xdr:nvSpPr>
        <xdr:cNvPr id="539" name="楕円 538"/>
        <xdr:cNvSpPr/>
      </xdr:nvSpPr>
      <xdr:spPr>
        <a:xfrm>
          <a:off x="13652500" y="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29703</xdr:rowOff>
    </xdr:from>
    <xdr:ext cx="469744" cy="259045"/>
    <xdr:sp macro="" textlink="">
      <xdr:nvSpPr>
        <xdr:cNvPr id="540" name="テキスト ボックス 539"/>
        <xdr:cNvSpPr txBox="1"/>
      </xdr:nvSpPr>
      <xdr:spPr>
        <a:xfrm>
          <a:off x="13468428" y="67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144202</xdr:rowOff>
    </xdr:from>
    <xdr:to>
      <xdr:col>67</xdr:col>
      <xdr:colOff>101600</xdr:colOff>
      <xdr:row>39</xdr:row>
      <xdr:rowOff>74352</xdr:rowOff>
    </xdr:to>
    <xdr:sp macro="" textlink="">
      <xdr:nvSpPr>
        <xdr:cNvPr id="541" name="楕円 540"/>
        <xdr:cNvSpPr/>
      </xdr:nvSpPr>
      <xdr:spPr>
        <a:xfrm>
          <a:off x="12763500" y="66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65479</xdr:rowOff>
    </xdr:from>
    <xdr:ext cx="469744" cy="259045"/>
    <xdr:sp macro="" textlink="">
      <xdr:nvSpPr>
        <xdr:cNvPr id="542" name="テキスト ボックス 541"/>
        <xdr:cNvSpPr txBox="1"/>
      </xdr:nvSpPr>
      <xdr:spPr>
        <a:xfrm>
          <a:off x="12579428" y="675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32742</xdr:rowOff>
    </xdr:from>
    <xdr:to>
      <xdr:col>85</xdr:col>
      <xdr:colOff>127000</xdr:colOff>
      <xdr:row>76</xdr:row>
      <xdr:rowOff>44231</xdr:rowOff>
    </xdr:to>
    <xdr:cxnSp macro="">
      <xdr:nvCxnSpPr>
        <xdr:cNvPr id="618" name="直線コネクタ 617"/>
        <xdr:cNvCxnSpPr/>
      </xdr:nvCxnSpPr>
      <xdr:spPr>
        <a:xfrm>
          <a:off x="15481300" y="1306294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25958</xdr:rowOff>
    </xdr:from>
    <xdr:to>
      <xdr:col>81</xdr:col>
      <xdr:colOff>50800</xdr:colOff>
      <xdr:row>76</xdr:row>
      <xdr:rowOff>32742</xdr:rowOff>
    </xdr:to>
    <xdr:cxnSp macro="">
      <xdr:nvCxnSpPr>
        <xdr:cNvPr id="621" name="直線コネクタ 620"/>
        <xdr:cNvCxnSpPr/>
      </xdr:nvCxnSpPr>
      <xdr:spPr>
        <a:xfrm>
          <a:off x="14592300" y="13056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25958</xdr:rowOff>
    </xdr:from>
    <xdr:to>
      <xdr:col>76</xdr:col>
      <xdr:colOff>114300</xdr:colOff>
      <xdr:row>76</xdr:row>
      <xdr:rowOff>34069</xdr:rowOff>
    </xdr:to>
    <xdr:cxnSp macro="">
      <xdr:nvCxnSpPr>
        <xdr:cNvPr id="624" name="直線コネクタ 623"/>
        <xdr:cNvCxnSpPr/>
      </xdr:nvCxnSpPr>
      <xdr:spPr>
        <a:xfrm flipV="1">
          <a:off x="13703300" y="13056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34069</xdr:rowOff>
    </xdr:from>
    <xdr:to>
      <xdr:col>71</xdr:col>
      <xdr:colOff>177800</xdr:colOff>
      <xdr:row>76</xdr:row>
      <xdr:rowOff>60234</xdr:rowOff>
    </xdr:to>
    <xdr:cxnSp macro="">
      <xdr:nvCxnSpPr>
        <xdr:cNvPr id="627" name="直線コネクタ 626"/>
        <xdr:cNvCxnSpPr/>
      </xdr:nvCxnSpPr>
      <xdr:spPr>
        <a:xfrm flipV="1">
          <a:off x="12814300" y="13064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44093</xdr:rowOff>
    </xdr:from>
    <xdr:ext cx="534377" cy="259045"/>
    <xdr:sp macro="" textlink="">
      <xdr:nvSpPr>
        <xdr:cNvPr id="629" name="テキスト ボックス 628"/>
        <xdr:cNvSpPr txBox="1"/>
      </xdr:nvSpPr>
      <xdr:spPr>
        <a:xfrm>
          <a:off x="13436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164881</xdr:rowOff>
    </xdr:from>
    <xdr:to>
      <xdr:col>85</xdr:col>
      <xdr:colOff>177800</xdr:colOff>
      <xdr:row>76</xdr:row>
      <xdr:rowOff>95031</xdr:rowOff>
    </xdr:to>
    <xdr:sp macro="" textlink="">
      <xdr:nvSpPr>
        <xdr:cNvPr id="637" name="楕円 636"/>
        <xdr:cNvSpPr/>
      </xdr:nvSpPr>
      <xdr:spPr>
        <a:xfrm>
          <a:off x="162687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16309</xdr:rowOff>
    </xdr:from>
    <xdr:ext cx="534377" cy="259045"/>
    <xdr:sp macro="" textlink="">
      <xdr:nvSpPr>
        <xdr:cNvPr id="638" name="公債費該当値テキスト"/>
        <xdr:cNvSpPr txBox="1"/>
      </xdr:nvSpPr>
      <xdr:spPr>
        <a:xfrm>
          <a:off x="16370300" y="128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153392</xdr:rowOff>
    </xdr:from>
    <xdr:to>
      <xdr:col>81</xdr:col>
      <xdr:colOff>101600</xdr:colOff>
      <xdr:row>76</xdr:row>
      <xdr:rowOff>83542</xdr:rowOff>
    </xdr:to>
    <xdr:sp macro="" textlink="">
      <xdr:nvSpPr>
        <xdr:cNvPr id="639" name="楕円 638"/>
        <xdr:cNvSpPr/>
      </xdr:nvSpPr>
      <xdr:spPr>
        <a:xfrm>
          <a:off x="15430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100070</xdr:rowOff>
    </xdr:from>
    <xdr:ext cx="534377" cy="259045"/>
    <xdr:sp macro="" textlink="">
      <xdr:nvSpPr>
        <xdr:cNvPr id="640" name="テキスト ボックス 639"/>
        <xdr:cNvSpPr txBox="1"/>
      </xdr:nvSpPr>
      <xdr:spPr>
        <a:xfrm>
          <a:off x="15214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146608</xdr:rowOff>
    </xdr:from>
    <xdr:to>
      <xdr:col>76</xdr:col>
      <xdr:colOff>165100</xdr:colOff>
      <xdr:row>76</xdr:row>
      <xdr:rowOff>76758</xdr:rowOff>
    </xdr:to>
    <xdr:sp macro="" textlink="">
      <xdr:nvSpPr>
        <xdr:cNvPr id="641" name="楕円 640"/>
        <xdr:cNvSpPr/>
      </xdr:nvSpPr>
      <xdr:spPr>
        <a:xfrm>
          <a:off x="14541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93285</xdr:rowOff>
    </xdr:from>
    <xdr:ext cx="534377" cy="259045"/>
    <xdr:sp macro="" textlink="">
      <xdr:nvSpPr>
        <xdr:cNvPr id="642" name="テキスト ボックス 641"/>
        <xdr:cNvSpPr txBox="1"/>
      </xdr:nvSpPr>
      <xdr:spPr>
        <a:xfrm>
          <a:off x="14325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154719</xdr:rowOff>
    </xdr:from>
    <xdr:to>
      <xdr:col>72</xdr:col>
      <xdr:colOff>38100</xdr:colOff>
      <xdr:row>76</xdr:row>
      <xdr:rowOff>84869</xdr:rowOff>
    </xdr:to>
    <xdr:sp macro="" textlink="">
      <xdr:nvSpPr>
        <xdr:cNvPr id="643" name="楕円 642"/>
        <xdr:cNvSpPr/>
      </xdr:nvSpPr>
      <xdr:spPr>
        <a:xfrm>
          <a:off x="13652500" y="13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101395</xdr:rowOff>
    </xdr:from>
    <xdr:ext cx="534377" cy="259045"/>
    <xdr:sp macro="" textlink="">
      <xdr:nvSpPr>
        <xdr:cNvPr id="644" name="テキスト ボックス 643"/>
        <xdr:cNvSpPr txBox="1"/>
      </xdr:nvSpPr>
      <xdr:spPr>
        <a:xfrm>
          <a:off x="13436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9434</xdr:rowOff>
    </xdr:from>
    <xdr:to>
      <xdr:col>67</xdr:col>
      <xdr:colOff>101600</xdr:colOff>
      <xdr:row>76</xdr:row>
      <xdr:rowOff>111034</xdr:rowOff>
    </xdr:to>
    <xdr:sp macro="" textlink="">
      <xdr:nvSpPr>
        <xdr:cNvPr id="645" name="楕円 644"/>
        <xdr:cNvSpPr/>
      </xdr:nvSpPr>
      <xdr:spPr>
        <a:xfrm>
          <a:off x="12763500" y="1303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127561</xdr:rowOff>
    </xdr:from>
    <xdr:ext cx="534377" cy="259045"/>
    <xdr:sp macro="" textlink="">
      <xdr:nvSpPr>
        <xdr:cNvPr id="646" name="テキスト ボックス 645"/>
        <xdr:cNvSpPr txBox="1"/>
      </xdr:nvSpPr>
      <xdr:spPr>
        <a:xfrm>
          <a:off x="12547111" y="1281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673</xdr:rowOff>
    </xdr:from>
    <xdr:to>
      <xdr:col>85</xdr:col>
      <xdr:colOff>127000</xdr:colOff>
      <xdr:row>98</xdr:row>
      <xdr:rowOff>10722</xdr:rowOff>
    </xdr:to>
    <xdr:cxnSp macro="">
      <xdr:nvCxnSpPr>
        <xdr:cNvPr id="673" name="直線コネクタ 672"/>
        <xdr:cNvCxnSpPr/>
      </xdr:nvCxnSpPr>
      <xdr:spPr>
        <a:xfrm flipV="1">
          <a:off x="15481300" y="16802773"/>
          <a:ext cx="8382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10722</xdr:rowOff>
    </xdr:from>
    <xdr:to>
      <xdr:col>81</xdr:col>
      <xdr:colOff>50800</xdr:colOff>
      <xdr:row>98</xdr:row>
      <xdr:rowOff>91210</xdr:rowOff>
    </xdr:to>
    <xdr:cxnSp macro="">
      <xdr:nvCxnSpPr>
        <xdr:cNvPr id="676" name="直線コネクタ 675"/>
        <xdr:cNvCxnSpPr/>
      </xdr:nvCxnSpPr>
      <xdr:spPr>
        <a:xfrm flipV="1">
          <a:off x="14592300" y="16812822"/>
          <a:ext cx="889000" cy="8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89801</xdr:rowOff>
    </xdr:from>
    <xdr:to>
      <xdr:col>76</xdr:col>
      <xdr:colOff>114300</xdr:colOff>
      <xdr:row>98</xdr:row>
      <xdr:rowOff>91210</xdr:rowOff>
    </xdr:to>
    <xdr:cxnSp macro="">
      <xdr:nvCxnSpPr>
        <xdr:cNvPr id="679" name="直線コネクタ 678"/>
        <xdr:cNvCxnSpPr/>
      </xdr:nvCxnSpPr>
      <xdr:spPr>
        <a:xfrm>
          <a:off x="13703300" y="1689190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89801</xdr:rowOff>
    </xdr:from>
    <xdr:to>
      <xdr:col>71</xdr:col>
      <xdr:colOff>177800</xdr:colOff>
      <xdr:row>98</xdr:row>
      <xdr:rowOff>132773</xdr:rowOff>
    </xdr:to>
    <xdr:cxnSp macro="">
      <xdr:nvCxnSpPr>
        <xdr:cNvPr id="682" name="直線コネクタ 681"/>
        <xdr:cNvCxnSpPr/>
      </xdr:nvCxnSpPr>
      <xdr:spPr>
        <a:xfrm flipV="1">
          <a:off x="12814300" y="16891901"/>
          <a:ext cx="889000" cy="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121323</xdr:rowOff>
    </xdr:from>
    <xdr:to>
      <xdr:col>85</xdr:col>
      <xdr:colOff>177800</xdr:colOff>
      <xdr:row>98</xdr:row>
      <xdr:rowOff>51473</xdr:rowOff>
    </xdr:to>
    <xdr:sp macro="" textlink="">
      <xdr:nvSpPr>
        <xdr:cNvPr id="692" name="楕円 691"/>
        <xdr:cNvSpPr/>
      </xdr:nvSpPr>
      <xdr:spPr>
        <a:xfrm>
          <a:off x="16268700" y="167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144200</xdr:rowOff>
    </xdr:from>
    <xdr:ext cx="534377" cy="259045"/>
    <xdr:sp macro="" textlink="">
      <xdr:nvSpPr>
        <xdr:cNvPr id="693" name="積立金該当値テキスト"/>
        <xdr:cNvSpPr txBox="1"/>
      </xdr:nvSpPr>
      <xdr:spPr>
        <a:xfrm>
          <a:off x="16370300" y="1660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131372</xdr:rowOff>
    </xdr:from>
    <xdr:to>
      <xdr:col>81</xdr:col>
      <xdr:colOff>101600</xdr:colOff>
      <xdr:row>98</xdr:row>
      <xdr:rowOff>61522</xdr:rowOff>
    </xdr:to>
    <xdr:sp macro="" textlink="">
      <xdr:nvSpPr>
        <xdr:cNvPr id="694" name="楕円 693"/>
        <xdr:cNvSpPr/>
      </xdr:nvSpPr>
      <xdr:spPr>
        <a:xfrm>
          <a:off x="15430500" y="167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78049</xdr:rowOff>
    </xdr:from>
    <xdr:ext cx="534377" cy="259045"/>
    <xdr:sp macro="" textlink="">
      <xdr:nvSpPr>
        <xdr:cNvPr id="695" name="テキスト ボックス 694"/>
        <xdr:cNvSpPr txBox="1"/>
      </xdr:nvSpPr>
      <xdr:spPr>
        <a:xfrm>
          <a:off x="15214111" y="165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40410</xdr:rowOff>
    </xdr:from>
    <xdr:to>
      <xdr:col>76</xdr:col>
      <xdr:colOff>165100</xdr:colOff>
      <xdr:row>98</xdr:row>
      <xdr:rowOff>142010</xdr:rowOff>
    </xdr:to>
    <xdr:sp macro="" textlink="">
      <xdr:nvSpPr>
        <xdr:cNvPr id="696" name="楕円 695"/>
        <xdr:cNvSpPr/>
      </xdr:nvSpPr>
      <xdr:spPr>
        <a:xfrm>
          <a:off x="14541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133137</xdr:rowOff>
    </xdr:from>
    <xdr:ext cx="534377" cy="259045"/>
    <xdr:sp macro="" textlink="">
      <xdr:nvSpPr>
        <xdr:cNvPr id="697" name="テキスト ボックス 696"/>
        <xdr:cNvSpPr txBox="1"/>
      </xdr:nvSpPr>
      <xdr:spPr>
        <a:xfrm>
          <a:off x="14325111" y="16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39001</xdr:rowOff>
    </xdr:from>
    <xdr:to>
      <xdr:col>72</xdr:col>
      <xdr:colOff>38100</xdr:colOff>
      <xdr:row>98</xdr:row>
      <xdr:rowOff>140601</xdr:rowOff>
    </xdr:to>
    <xdr:sp macro="" textlink="">
      <xdr:nvSpPr>
        <xdr:cNvPr id="698" name="楕円 697"/>
        <xdr:cNvSpPr/>
      </xdr:nvSpPr>
      <xdr:spPr>
        <a:xfrm>
          <a:off x="13652500" y="16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131728</xdr:rowOff>
    </xdr:from>
    <xdr:ext cx="534377" cy="259045"/>
    <xdr:sp macro="" textlink="">
      <xdr:nvSpPr>
        <xdr:cNvPr id="699" name="テキスト ボックス 698"/>
        <xdr:cNvSpPr txBox="1"/>
      </xdr:nvSpPr>
      <xdr:spPr>
        <a:xfrm>
          <a:off x="13436111" y="169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81973</xdr:rowOff>
    </xdr:from>
    <xdr:to>
      <xdr:col>67</xdr:col>
      <xdr:colOff>101600</xdr:colOff>
      <xdr:row>99</xdr:row>
      <xdr:rowOff>12123</xdr:rowOff>
    </xdr:to>
    <xdr:sp macro="" textlink="">
      <xdr:nvSpPr>
        <xdr:cNvPr id="700" name="楕円 699"/>
        <xdr:cNvSpPr/>
      </xdr:nvSpPr>
      <xdr:spPr>
        <a:xfrm>
          <a:off x="12763500" y="16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3250</xdr:rowOff>
    </xdr:from>
    <xdr:ext cx="469744" cy="259045"/>
    <xdr:sp macro="" textlink="">
      <xdr:nvSpPr>
        <xdr:cNvPr id="701" name="テキスト ボックス 700"/>
        <xdr:cNvSpPr txBox="1"/>
      </xdr:nvSpPr>
      <xdr:spPr>
        <a:xfrm>
          <a:off x="12579428" y="169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119888</xdr:rowOff>
    </xdr:from>
    <xdr:to>
      <xdr:col>116</xdr:col>
      <xdr:colOff>63500</xdr:colOff>
      <xdr:row>57</xdr:row>
      <xdr:rowOff>123241</xdr:rowOff>
    </xdr:to>
    <xdr:cxnSp macro="">
      <xdr:nvCxnSpPr>
        <xdr:cNvPr id="785" name="直線コネクタ 784"/>
        <xdr:cNvCxnSpPr/>
      </xdr:nvCxnSpPr>
      <xdr:spPr>
        <a:xfrm flipV="1">
          <a:off x="21323300" y="989253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123241</xdr:rowOff>
    </xdr:from>
    <xdr:to>
      <xdr:col>111</xdr:col>
      <xdr:colOff>177800</xdr:colOff>
      <xdr:row>57</xdr:row>
      <xdr:rowOff>128270</xdr:rowOff>
    </xdr:to>
    <xdr:cxnSp macro="">
      <xdr:nvCxnSpPr>
        <xdr:cNvPr id="788" name="直線コネクタ 787"/>
        <xdr:cNvCxnSpPr/>
      </xdr:nvCxnSpPr>
      <xdr:spPr>
        <a:xfrm flipV="1">
          <a:off x="20434300" y="989589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120803</xdr:rowOff>
    </xdr:from>
    <xdr:to>
      <xdr:col>107</xdr:col>
      <xdr:colOff>50800</xdr:colOff>
      <xdr:row>57</xdr:row>
      <xdr:rowOff>128270</xdr:rowOff>
    </xdr:to>
    <xdr:cxnSp macro="">
      <xdr:nvCxnSpPr>
        <xdr:cNvPr id="791" name="直線コネクタ 790"/>
        <xdr:cNvCxnSpPr/>
      </xdr:nvCxnSpPr>
      <xdr:spPr>
        <a:xfrm>
          <a:off x="19545300" y="9893453"/>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61383</xdr:rowOff>
    </xdr:from>
    <xdr:ext cx="469744" cy="259045"/>
    <xdr:sp macro="" textlink="">
      <xdr:nvSpPr>
        <xdr:cNvPr id="793" name="テキスト ボックス 792"/>
        <xdr:cNvSpPr txBox="1"/>
      </xdr:nvSpPr>
      <xdr:spPr>
        <a:xfrm>
          <a:off x="20199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113182</xdr:rowOff>
    </xdr:from>
    <xdr:to>
      <xdr:col>102</xdr:col>
      <xdr:colOff>114300</xdr:colOff>
      <xdr:row>57</xdr:row>
      <xdr:rowOff>120803</xdr:rowOff>
    </xdr:to>
    <xdr:cxnSp macro="">
      <xdr:nvCxnSpPr>
        <xdr:cNvPr id="794" name="直線コネクタ 793"/>
        <xdr:cNvCxnSpPr/>
      </xdr:nvCxnSpPr>
      <xdr:spPr>
        <a:xfrm>
          <a:off x="18656300" y="988583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36466</xdr:rowOff>
    </xdr:from>
    <xdr:ext cx="469744" cy="259045"/>
    <xdr:sp macro="" textlink="">
      <xdr:nvSpPr>
        <xdr:cNvPr id="798" name="テキスト ボックス 797"/>
        <xdr:cNvSpPr txBox="1"/>
      </xdr:nvSpPr>
      <xdr:spPr>
        <a:xfrm>
          <a:off x="18421428"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69088</xdr:rowOff>
    </xdr:from>
    <xdr:to>
      <xdr:col>116</xdr:col>
      <xdr:colOff>114300</xdr:colOff>
      <xdr:row>57</xdr:row>
      <xdr:rowOff>170688</xdr:rowOff>
    </xdr:to>
    <xdr:sp macro="" textlink="">
      <xdr:nvSpPr>
        <xdr:cNvPr id="804" name="楕円 803"/>
        <xdr:cNvSpPr/>
      </xdr:nvSpPr>
      <xdr:spPr>
        <a:xfrm>
          <a:off x="22110700" y="98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91965</xdr:rowOff>
    </xdr:from>
    <xdr:ext cx="469744" cy="259045"/>
    <xdr:sp macro="" textlink="">
      <xdr:nvSpPr>
        <xdr:cNvPr id="805" name="貸付金該当値テキスト"/>
        <xdr:cNvSpPr txBox="1"/>
      </xdr:nvSpPr>
      <xdr:spPr>
        <a:xfrm>
          <a:off x="22212300" y="969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72441</xdr:rowOff>
    </xdr:from>
    <xdr:to>
      <xdr:col>112</xdr:col>
      <xdr:colOff>38100</xdr:colOff>
      <xdr:row>58</xdr:row>
      <xdr:rowOff>2591</xdr:rowOff>
    </xdr:to>
    <xdr:sp macro="" textlink="">
      <xdr:nvSpPr>
        <xdr:cNvPr id="806" name="楕円 805"/>
        <xdr:cNvSpPr/>
      </xdr:nvSpPr>
      <xdr:spPr>
        <a:xfrm>
          <a:off x="21272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19118</xdr:rowOff>
    </xdr:from>
    <xdr:ext cx="469744" cy="259045"/>
    <xdr:sp macro="" textlink="">
      <xdr:nvSpPr>
        <xdr:cNvPr id="807" name="テキスト ボックス 806"/>
        <xdr:cNvSpPr txBox="1"/>
      </xdr:nvSpPr>
      <xdr:spPr>
        <a:xfrm>
          <a:off x="21088428" y="96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77470</xdr:rowOff>
    </xdr:from>
    <xdr:to>
      <xdr:col>107</xdr:col>
      <xdr:colOff>101600</xdr:colOff>
      <xdr:row>58</xdr:row>
      <xdr:rowOff>7620</xdr:rowOff>
    </xdr:to>
    <xdr:sp macro="" textlink="">
      <xdr:nvSpPr>
        <xdr:cNvPr id="808" name="楕円 807"/>
        <xdr:cNvSpPr/>
      </xdr:nvSpPr>
      <xdr:spPr>
        <a:xfrm>
          <a:off x="2038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24147</xdr:rowOff>
    </xdr:from>
    <xdr:ext cx="469744" cy="259045"/>
    <xdr:sp macro="" textlink="">
      <xdr:nvSpPr>
        <xdr:cNvPr id="809" name="テキスト ボックス 808"/>
        <xdr:cNvSpPr txBox="1"/>
      </xdr:nvSpPr>
      <xdr:spPr>
        <a:xfrm>
          <a:off x="20199428" y="962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70003</xdr:rowOff>
    </xdr:from>
    <xdr:to>
      <xdr:col>102</xdr:col>
      <xdr:colOff>165100</xdr:colOff>
      <xdr:row>58</xdr:row>
      <xdr:rowOff>153</xdr:rowOff>
    </xdr:to>
    <xdr:sp macro="" textlink="">
      <xdr:nvSpPr>
        <xdr:cNvPr id="810" name="楕円 809"/>
        <xdr:cNvSpPr/>
      </xdr:nvSpPr>
      <xdr:spPr>
        <a:xfrm>
          <a:off x="19494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16680</xdr:rowOff>
    </xdr:from>
    <xdr:ext cx="469744" cy="259045"/>
    <xdr:sp macro="" textlink="">
      <xdr:nvSpPr>
        <xdr:cNvPr id="811" name="テキスト ボックス 810"/>
        <xdr:cNvSpPr txBox="1"/>
      </xdr:nvSpPr>
      <xdr:spPr>
        <a:xfrm>
          <a:off x="19310428" y="961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62382</xdr:rowOff>
    </xdr:from>
    <xdr:to>
      <xdr:col>98</xdr:col>
      <xdr:colOff>38100</xdr:colOff>
      <xdr:row>57</xdr:row>
      <xdr:rowOff>163982</xdr:rowOff>
    </xdr:to>
    <xdr:sp macro="" textlink="">
      <xdr:nvSpPr>
        <xdr:cNvPr id="812" name="楕円 811"/>
        <xdr:cNvSpPr/>
      </xdr:nvSpPr>
      <xdr:spPr>
        <a:xfrm>
          <a:off x="18605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9059</xdr:rowOff>
    </xdr:from>
    <xdr:ext cx="469744" cy="259045"/>
    <xdr:sp macro="" textlink="">
      <xdr:nvSpPr>
        <xdr:cNvPr id="813" name="テキスト ボックス 812"/>
        <xdr:cNvSpPr txBox="1"/>
      </xdr:nvSpPr>
      <xdr:spPr>
        <a:xfrm>
          <a:off x="18421428" y="96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79600</xdr:rowOff>
    </xdr:from>
    <xdr:to>
      <xdr:col>116</xdr:col>
      <xdr:colOff>63500</xdr:colOff>
      <xdr:row>77</xdr:row>
      <xdr:rowOff>94416</xdr:rowOff>
    </xdr:to>
    <xdr:cxnSp macro="">
      <xdr:nvCxnSpPr>
        <xdr:cNvPr id="845" name="直線コネクタ 844"/>
        <xdr:cNvCxnSpPr/>
      </xdr:nvCxnSpPr>
      <xdr:spPr>
        <a:xfrm flipV="1">
          <a:off x="21323300" y="13281250"/>
          <a:ext cx="8382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129674</xdr:rowOff>
    </xdr:from>
    <xdr:to>
      <xdr:col>111</xdr:col>
      <xdr:colOff>177800</xdr:colOff>
      <xdr:row>77</xdr:row>
      <xdr:rowOff>94416</xdr:rowOff>
    </xdr:to>
    <xdr:cxnSp macro="">
      <xdr:nvCxnSpPr>
        <xdr:cNvPr id="848" name="直線コネクタ 847"/>
        <xdr:cNvCxnSpPr/>
      </xdr:nvCxnSpPr>
      <xdr:spPr>
        <a:xfrm>
          <a:off x="20434300" y="13159874"/>
          <a:ext cx="889000" cy="1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90388</xdr:rowOff>
    </xdr:from>
    <xdr:to>
      <xdr:col>107</xdr:col>
      <xdr:colOff>50800</xdr:colOff>
      <xdr:row>76</xdr:row>
      <xdr:rowOff>129674</xdr:rowOff>
    </xdr:to>
    <xdr:cxnSp macro="">
      <xdr:nvCxnSpPr>
        <xdr:cNvPr id="851" name="直線コネクタ 850"/>
        <xdr:cNvCxnSpPr/>
      </xdr:nvCxnSpPr>
      <xdr:spPr>
        <a:xfrm>
          <a:off x="19545300" y="13120588"/>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90388</xdr:rowOff>
    </xdr:from>
    <xdr:to>
      <xdr:col>102</xdr:col>
      <xdr:colOff>114300</xdr:colOff>
      <xdr:row>77</xdr:row>
      <xdr:rowOff>93969</xdr:rowOff>
    </xdr:to>
    <xdr:cxnSp macro="">
      <xdr:nvCxnSpPr>
        <xdr:cNvPr id="854" name="直線コネクタ 853"/>
        <xdr:cNvCxnSpPr/>
      </xdr:nvCxnSpPr>
      <xdr:spPr>
        <a:xfrm flipV="1">
          <a:off x="18656300" y="13120588"/>
          <a:ext cx="889000" cy="1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28800</xdr:rowOff>
    </xdr:from>
    <xdr:to>
      <xdr:col>116</xdr:col>
      <xdr:colOff>114300</xdr:colOff>
      <xdr:row>77</xdr:row>
      <xdr:rowOff>130400</xdr:rowOff>
    </xdr:to>
    <xdr:sp macro="" textlink="">
      <xdr:nvSpPr>
        <xdr:cNvPr id="864" name="楕円 863"/>
        <xdr:cNvSpPr/>
      </xdr:nvSpPr>
      <xdr:spPr>
        <a:xfrm>
          <a:off x="22110700" y="132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7227</xdr:rowOff>
    </xdr:from>
    <xdr:ext cx="534377" cy="259045"/>
    <xdr:sp macro="" textlink="">
      <xdr:nvSpPr>
        <xdr:cNvPr id="865" name="繰出金該当値テキスト"/>
        <xdr:cNvSpPr txBox="1"/>
      </xdr:nvSpPr>
      <xdr:spPr>
        <a:xfrm>
          <a:off x="22212300" y="132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43616</xdr:rowOff>
    </xdr:from>
    <xdr:to>
      <xdr:col>112</xdr:col>
      <xdr:colOff>38100</xdr:colOff>
      <xdr:row>77</xdr:row>
      <xdr:rowOff>145216</xdr:rowOff>
    </xdr:to>
    <xdr:sp macro="" textlink="">
      <xdr:nvSpPr>
        <xdr:cNvPr id="866" name="楕円 865"/>
        <xdr:cNvSpPr/>
      </xdr:nvSpPr>
      <xdr:spPr>
        <a:xfrm>
          <a:off x="21272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136343</xdr:rowOff>
    </xdr:from>
    <xdr:ext cx="534377" cy="259045"/>
    <xdr:sp macro="" textlink="">
      <xdr:nvSpPr>
        <xdr:cNvPr id="867" name="テキスト ボックス 866"/>
        <xdr:cNvSpPr txBox="1"/>
      </xdr:nvSpPr>
      <xdr:spPr>
        <a:xfrm>
          <a:off x="21056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78874</xdr:rowOff>
    </xdr:from>
    <xdr:to>
      <xdr:col>107</xdr:col>
      <xdr:colOff>101600</xdr:colOff>
      <xdr:row>77</xdr:row>
      <xdr:rowOff>9024</xdr:rowOff>
    </xdr:to>
    <xdr:sp macro="" textlink="">
      <xdr:nvSpPr>
        <xdr:cNvPr id="868" name="楕円 867"/>
        <xdr:cNvSpPr/>
      </xdr:nvSpPr>
      <xdr:spPr>
        <a:xfrm>
          <a:off x="20383500" y="131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xdr:rowOff>
    </xdr:from>
    <xdr:ext cx="534377" cy="259045"/>
    <xdr:sp macro="" textlink="">
      <xdr:nvSpPr>
        <xdr:cNvPr id="869" name="テキスト ボックス 868"/>
        <xdr:cNvSpPr txBox="1"/>
      </xdr:nvSpPr>
      <xdr:spPr>
        <a:xfrm>
          <a:off x="20167111" y="132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39588</xdr:rowOff>
    </xdr:from>
    <xdr:to>
      <xdr:col>102</xdr:col>
      <xdr:colOff>165100</xdr:colOff>
      <xdr:row>76</xdr:row>
      <xdr:rowOff>141188</xdr:rowOff>
    </xdr:to>
    <xdr:sp macro="" textlink="">
      <xdr:nvSpPr>
        <xdr:cNvPr id="870" name="楕円 869"/>
        <xdr:cNvSpPr/>
      </xdr:nvSpPr>
      <xdr:spPr>
        <a:xfrm>
          <a:off x="19494500" y="13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157715</xdr:rowOff>
    </xdr:from>
    <xdr:ext cx="534377" cy="259045"/>
    <xdr:sp macro="" textlink="">
      <xdr:nvSpPr>
        <xdr:cNvPr id="871" name="テキスト ボックス 870"/>
        <xdr:cNvSpPr txBox="1"/>
      </xdr:nvSpPr>
      <xdr:spPr>
        <a:xfrm>
          <a:off x="19278111" y="128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43169</xdr:rowOff>
    </xdr:from>
    <xdr:to>
      <xdr:col>98</xdr:col>
      <xdr:colOff>38100</xdr:colOff>
      <xdr:row>77</xdr:row>
      <xdr:rowOff>144769</xdr:rowOff>
    </xdr:to>
    <xdr:sp macro="" textlink="">
      <xdr:nvSpPr>
        <xdr:cNvPr id="872" name="楕円 871"/>
        <xdr:cNvSpPr/>
      </xdr:nvSpPr>
      <xdr:spPr>
        <a:xfrm>
          <a:off x="18605500" y="132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135896</xdr:rowOff>
    </xdr:from>
    <xdr:ext cx="534377" cy="259045"/>
    <xdr:sp macro="" textlink="">
      <xdr:nvSpPr>
        <xdr:cNvPr id="873" name="テキスト ボックス 872"/>
        <xdr:cNvSpPr txBox="1"/>
      </xdr:nvSpPr>
      <xdr:spPr>
        <a:xfrm>
          <a:off x="18389111" y="1333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項目において類似団体と比較して高くなってしまう要因としては離島であり、地理的要因により島内各所に点在する各施設に人員配置をし、施設維持管理及び行政サービスをしていかなければいけ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人口減少に伴い上がることが懸念されるが、現状況での合併や統合は防災上の問題もあり、難しいためコスト削減を図りつつ継続して運営していく。</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大規模事業の三根公民館建替事業及び漁業協同組合の製氷貯氷施設整備が終了したことに伴い、前年度と比較し３４．６％（７億３，７００万円）減ったため住民一人当たり９０，２２４円の減となった。また、物件費においては新焼却場建設のための調査や消防車両購入に関連した物臨時的経費の増により、３．３％（４，６００万円）増えたため住民一人当たり８，４８４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7,465
7,353
72.23
7,473,946
7,343,434
105,274
3,556,166
6,822,030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43434</xdr:rowOff>
    </xdr:from>
    <xdr:to>
      <xdr:col>24</xdr:col>
      <xdr:colOff>63500</xdr:colOff>
      <xdr:row>35</xdr:row>
      <xdr:rowOff>90170</xdr:rowOff>
    </xdr:to>
    <xdr:cxnSp macro="">
      <xdr:nvCxnSpPr>
        <xdr:cNvPr id="61" name="直線コネクタ 60"/>
        <xdr:cNvCxnSpPr/>
      </xdr:nvCxnSpPr>
      <xdr:spPr>
        <a:xfrm flipV="1">
          <a:off x="3797300" y="6044184"/>
          <a:ext cx="8382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xdr:rowOff>
    </xdr:from>
    <xdr:to>
      <xdr:col>19</xdr:col>
      <xdr:colOff>177800</xdr:colOff>
      <xdr:row>35</xdr:row>
      <xdr:rowOff>90170</xdr:rowOff>
    </xdr:to>
    <xdr:cxnSp macro="">
      <xdr:nvCxnSpPr>
        <xdr:cNvPr id="64" name="直線コネクタ 63"/>
        <xdr:cNvCxnSpPr/>
      </xdr:nvCxnSpPr>
      <xdr:spPr>
        <a:xfrm>
          <a:off x="2908300" y="6015101"/>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45974</xdr:rowOff>
    </xdr:from>
    <xdr:to>
      <xdr:col>15</xdr:col>
      <xdr:colOff>50800</xdr:colOff>
      <xdr:row>35</xdr:row>
      <xdr:rowOff>14351</xdr:rowOff>
    </xdr:to>
    <xdr:cxnSp macro="">
      <xdr:nvCxnSpPr>
        <xdr:cNvPr id="67" name="直線コネクタ 66"/>
        <xdr:cNvCxnSpPr/>
      </xdr:nvCxnSpPr>
      <xdr:spPr>
        <a:xfrm>
          <a:off x="2019300" y="5875274"/>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45974</xdr:rowOff>
    </xdr:from>
    <xdr:to>
      <xdr:col>10</xdr:col>
      <xdr:colOff>114300</xdr:colOff>
      <xdr:row>34</xdr:row>
      <xdr:rowOff>159385</xdr:rowOff>
    </xdr:to>
    <xdr:cxnSp macro="">
      <xdr:nvCxnSpPr>
        <xdr:cNvPr id="70" name="直線コネクタ 69"/>
        <xdr:cNvCxnSpPr/>
      </xdr:nvCxnSpPr>
      <xdr:spPr>
        <a:xfrm flipV="1">
          <a:off x="1130300" y="587527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164084</xdr:rowOff>
    </xdr:from>
    <xdr:to>
      <xdr:col>24</xdr:col>
      <xdr:colOff>114300</xdr:colOff>
      <xdr:row>35</xdr:row>
      <xdr:rowOff>94234</xdr:rowOff>
    </xdr:to>
    <xdr:sp macro="" textlink="">
      <xdr:nvSpPr>
        <xdr:cNvPr id="80" name="楕円 79"/>
        <xdr:cNvSpPr/>
      </xdr:nvSpPr>
      <xdr:spPr>
        <a:xfrm>
          <a:off x="4584700" y="5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15511</xdr:rowOff>
    </xdr:from>
    <xdr:ext cx="534377" cy="259045"/>
    <xdr:sp macro="" textlink="">
      <xdr:nvSpPr>
        <xdr:cNvPr id="81" name="議会費該当値テキスト"/>
        <xdr:cNvSpPr txBox="1"/>
      </xdr:nvSpPr>
      <xdr:spPr>
        <a:xfrm>
          <a:off x="4686300"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39370</xdr:rowOff>
    </xdr:from>
    <xdr:to>
      <xdr:col>20</xdr:col>
      <xdr:colOff>38100</xdr:colOff>
      <xdr:row>35</xdr:row>
      <xdr:rowOff>140970</xdr:rowOff>
    </xdr:to>
    <xdr:sp macro="" textlink="">
      <xdr:nvSpPr>
        <xdr:cNvPr id="82" name="楕円 81"/>
        <xdr:cNvSpPr/>
      </xdr:nvSpPr>
      <xdr:spPr>
        <a:xfrm>
          <a:off x="3746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157497</xdr:rowOff>
    </xdr:from>
    <xdr:ext cx="534377" cy="259045"/>
    <xdr:sp macro="" textlink="">
      <xdr:nvSpPr>
        <xdr:cNvPr id="83" name="テキスト ボックス 82"/>
        <xdr:cNvSpPr txBox="1"/>
      </xdr:nvSpPr>
      <xdr:spPr>
        <a:xfrm>
          <a:off x="3530111" y="5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135001</xdr:rowOff>
    </xdr:from>
    <xdr:to>
      <xdr:col>15</xdr:col>
      <xdr:colOff>101600</xdr:colOff>
      <xdr:row>35</xdr:row>
      <xdr:rowOff>65151</xdr:rowOff>
    </xdr:to>
    <xdr:sp macro="" textlink="">
      <xdr:nvSpPr>
        <xdr:cNvPr id="84" name="楕円 83"/>
        <xdr:cNvSpPr/>
      </xdr:nvSpPr>
      <xdr:spPr>
        <a:xfrm>
          <a:off x="2857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81678</xdr:rowOff>
    </xdr:from>
    <xdr:ext cx="534377" cy="259045"/>
    <xdr:sp macro="" textlink="">
      <xdr:nvSpPr>
        <xdr:cNvPr id="85" name="テキスト ボックス 84"/>
        <xdr:cNvSpPr txBox="1"/>
      </xdr:nvSpPr>
      <xdr:spPr>
        <a:xfrm>
          <a:off x="2641111" y="57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166624</xdr:rowOff>
    </xdr:from>
    <xdr:to>
      <xdr:col>10</xdr:col>
      <xdr:colOff>165100</xdr:colOff>
      <xdr:row>34</xdr:row>
      <xdr:rowOff>96774</xdr:rowOff>
    </xdr:to>
    <xdr:sp macro="" textlink="">
      <xdr:nvSpPr>
        <xdr:cNvPr id="86" name="楕円 85"/>
        <xdr:cNvSpPr/>
      </xdr:nvSpPr>
      <xdr:spPr>
        <a:xfrm>
          <a:off x="1968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113301</xdr:rowOff>
    </xdr:from>
    <xdr:ext cx="534377" cy="259045"/>
    <xdr:sp macro="" textlink="">
      <xdr:nvSpPr>
        <xdr:cNvPr id="87" name="テキスト ボックス 86"/>
        <xdr:cNvSpPr txBox="1"/>
      </xdr:nvSpPr>
      <xdr:spPr>
        <a:xfrm>
          <a:off x="1752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108585</xdr:rowOff>
    </xdr:from>
    <xdr:to>
      <xdr:col>6</xdr:col>
      <xdr:colOff>38100</xdr:colOff>
      <xdr:row>35</xdr:row>
      <xdr:rowOff>38735</xdr:rowOff>
    </xdr:to>
    <xdr:sp macro="" textlink="">
      <xdr:nvSpPr>
        <xdr:cNvPr id="88" name="楕円 87"/>
        <xdr:cNvSpPr/>
      </xdr:nvSpPr>
      <xdr:spPr>
        <a:xfrm>
          <a:off x="1079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55262</xdr:rowOff>
    </xdr:from>
    <xdr:ext cx="534377" cy="259045"/>
    <xdr:sp macro="" textlink="">
      <xdr:nvSpPr>
        <xdr:cNvPr id="89" name="テキスト ボックス 88"/>
        <xdr:cNvSpPr txBox="1"/>
      </xdr:nvSpPr>
      <xdr:spPr>
        <a:xfrm>
          <a:off x="863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9644</xdr:rowOff>
    </xdr:from>
    <xdr:to>
      <xdr:col>24</xdr:col>
      <xdr:colOff>63500</xdr:colOff>
      <xdr:row>58</xdr:row>
      <xdr:rowOff>15442</xdr:rowOff>
    </xdr:to>
    <xdr:cxnSp macro="">
      <xdr:nvCxnSpPr>
        <xdr:cNvPr id="118" name="直線コネクタ 117"/>
        <xdr:cNvCxnSpPr/>
      </xdr:nvCxnSpPr>
      <xdr:spPr>
        <a:xfrm flipV="1">
          <a:off x="3797300" y="9953744"/>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15442</xdr:rowOff>
    </xdr:from>
    <xdr:to>
      <xdr:col>19</xdr:col>
      <xdr:colOff>177800</xdr:colOff>
      <xdr:row>58</xdr:row>
      <xdr:rowOff>58377</xdr:rowOff>
    </xdr:to>
    <xdr:cxnSp macro="">
      <xdr:nvCxnSpPr>
        <xdr:cNvPr id="121" name="直線コネクタ 120"/>
        <xdr:cNvCxnSpPr/>
      </xdr:nvCxnSpPr>
      <xdr:spPr>
        <a:xfrm flipV="1">
          <a:off x="2908300" y="9959542"/>
          <a:ext cx="889000" cy="4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58377</xdr:rowOff>
    </xdr:from>
    <xdr:to>
      <xdr:col>15</xdr:col>
      <xdr:colOff>50800</xdr:colOff>
      <xdr:row>58</xdr:row>
      <xdr:rowOff>63617</xdr:rowOff>
    </xdr:to>
    <xdr:cxnSp macro="">
      <xdr:nvCxnSpPr>
        <xdr:cNvPr id="124" name="直線コネクタ 123"/>
        <xdr:cNvCxnSpPr/>
      </xdr:nvCxnSpPr>
      <xdr:spPr>
        <a:xfrm flipV="1">
          <a:off x="2019300" y="10002477"/>
          <a:ext cx="889000" cy="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63617</xdr:rowOff>
    </xdr:from>
    <xdr:to>
      <xdr:col>10</xdr:col>
      <xdr:colOff>114300</xdr:colOff>
      <xdr:row>58</xdr:row>
      <xdr:rowOff>93609</xdr:rowOff>
    </xdr:to>
    <xdr:cxnSp macro="">
      <xdr:nvCxnSpPr>
        <xdr:cNvPr id="127" name="直線コネクタ 126"/>
        <xdr:cNvCxnSpPr/>
      </xdr:nvCxnSpPr>
      <xdr:spPr>
        <a:xfrm flipV="1">
          <a:off x="1130300" y="1000771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130294</xdr:rowOff>
    </xdr:from>
    <xdr:to>
      <xdr:col>24</xdr:col>
      <xdr:colOff>114300</xdr:colOff>
      <xdr:row>58</xdr:row>
      <xdr:rowOff>60444</xdr:rowOff>
    </xdr:to>
    <xdr:sp macro="" textlink="">
      <xdr:nvSpPr>
        <xdr:cNvPr id="137" name="楕円 136"/>
        <xdr:cNvSpPr/>
      </xdr:nvSpPr>
      <xdr:spPr>
        <a:xfrm>
          <a:off x="4584700" y="99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108721</xdr:rowOff>
    </xdr:from>
    <xdr:ext cx="599010" cy="259045"/>
    <xdr:sp macro="" textlink="">
      <xdr:nvSpPr>
        <xdr:cNvPr id="138" name="総務費該当値テキスト"/>
        <xdr:cNvSpPr txBox="1"/>
      </xdr:nvSpPr>
      <xdr:spPr>
        <a:xfrm>
          <a:off x="4686300" y="988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136092</xdr:rowOff>
    </xdr:from>
    <xdr:to>
      <xdr:col>20</xdr:col>
      <xdr:colOff>38100</xdr:colOff>
      <xdr:row>58</xdr:row>
      <xdr:rowOff>66242</xdr:rowOff>
    </xdr:to>
    <xdr:sp macro="" textlink="">
      <xdr:nvSpPr>
        <xdr:cNvPr id="139" name="楕円 138"/>
        <xdr:cNvSpPr/>
      </xdr:nvSpPr>
      <xdr:spPr>
        <a:xfrm>
          <a:off x="3746500" y="99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57369</xdr:rowOff>
    </xdr:from>
    <xdr:ext cx="599010" cy="259045"/>
    <xdr:sp macro="" textlink="">
      <xdr:nvSpPr>
        <xdr:cNvPr id="140" name="テキスト ボックス 139"/>
        <xdr:cNvSpPr txBox="1"/>
      </xdr:nvSpPr>
      <xdr:spPr>
        <a:xfrm>
          <a:off x="3497795" y="1000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7577</xdr:rowOff>
    </xdr:from>
    <xdr:to>
      <xdr:col>15</xdr:col>
      <xdr:colOff>101600</xdr:colOff>
      <xdr:row>58</xdr:row>
      <xdr:rowOff>109177</xdr:rowOff>
    </xdr:to>
    <xdr:sp macro="" textlink="">
      <xdr:nvSpPr>
        <xdr:cNvPr id="141" name="楕円 140"/>
        <xdr:cNvSpPr/>
      </xdr:nvSpPr>
      <xdr:spPr>
        <a:xfrm>
          <a:off x="2857500" y="9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100304</xdr:rowOff>
    </xdr:from>
    <xdr:ext cx="599010" cy="259045"/>
    <xdr:sp macro="" textlink="">
      <xdr:nvSpPr>
        <xdr:cNvPr id="142" name="テキスト ボックス 141"/>
        <xdr:cNvSpPr txBox="1"/>
      </xdr:nvSpPr>
      <xdr:spPr>
        <a:xfrm>
          <a:off x="2608795" y="1004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12817</xdr:rowOff>
    </xdr:from>
    <xdr:to>
      <xdr:col>10</xdr:col>
      <xdr:colOff>165100</xdr:colOff>
      <xdr:row>58</xdr:row>
      <xdr:rowOff>114417</xdr:rowOff>
    </xdr:to>
    <xdr:sp macro="" textlink="">
      <xdr:nvSpPr>
        <xdr:cNvPr id="143" name="楕円 142"/>
        <xdr:cNvSpPr/>
      </xdr:nvSpPr>
      <xdr:spPr>
        <a:xfrm>
          <a:off x="1968500" y="99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105544</xdr:rowOff>
    </xdr:from>
    <xdr:ext cx="599010" cy="259045"/>
    <xdr:sp macro="" textlink="">
      <xdr:nvSpPr>
        <xdr:cNvPr id="144" name="テキスト ボックス 143"/>
        <xdr:cNvSpPr txBox="1"/>
      </xdr:nvSpPr>
      <xdr:spPr>
        <a:xfrm>
          <a:off x="1719795" y="1004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42809</xdr:rowOff>
    </xdr:from>
    <xdr:to>
      <xdr:col>6</xdr:col>
      <xdr:colOff>38100</xdr:colOff>
      <xdr:row>58</xdr:row>
      <xdr:rowOff>144409</xdr:rowOff>
    </xdr:to>
    <xdr:sp macro="" textlink="">
      <xdr:nvSpPr>
        <xdr:cNvPr id="145" name="楕円 144"/>
        <xdr:cNvSpPr/>
      </xdr:nvSpPr>
      <xdr:spPr>
        <a:xfrm>
          <a:off x="1079500" y="99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135536</xdr:rowOff>
    </xdr:from>
    <xdr:ext cx="534377" cy="259045"/>
    <xdr:sp macro="" textlink="">
      <xdr:nvSpPr>
        <xdr:cNvPr id="146" name="テキスト ボックス 145"/>
        <xdr:cNvSpPr txBox="1"/>
      </xdr:nvSpPr>
      <xdr:spPr>
        <a:xfrm>
          <a:off x="863111" y="100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127736</xdr:rowOff>
    </xdr:from>
    <xdr:to>
      <xdr:col>24</xdr:col>
      <xdr:colOff>63500</xdr:colOff>
      <xdr:row>73</xdr:row>
      <xdr:rowOff>142312</xdr:rowOff>
    </xdr:to>
    <xdr:cxnSp macro="">
      <xdr:nvCxnSpPr>
        <xdr:cNvPr id="178" name="直線コネクタ 177"/>
        <xdr:cNvCxnSpPr/>
      </xdr:nvCxnSpPr>
      <xdr:spPr>
        <a:xfrm>
          <a:off x="3797300" y="12643586"/>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155147</xdr:rowOff>
    </xdr:from>
    <xdr:to>
      <xdr:col>19</xdr:col>
      <xdr:colOff>177800</xdr:colOff>
      <xdr:row>73</xdr:row>
      <xdr:rowOff>127736</xdr:rowOff>
    </xdr:to>
    <xdr:cxnSp macro="">
      <xdr:nvCxnSpPr>
        <xdr:cNvPr id="181" name="直線コネクタ 180"/>
        <xdr:cNvCxnSpPr/>
      </xdr:nvCxnSpPr>
      <xdr:spPr>
        <a:xfrm>
          <a:off x="2908300" y="12499547"/>
          <a:ext cx="8890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151903</xdr:rowOff>
    </xdr:from>
    <xdr:to>
      <xdr:col>15</xdr:col>
      <xdr:colOff>50800</xdr:colOff>
      <xdr:row>72</xdr:row>
      <xdr:rowOff>155147</xdr:rowOff>
    </xdr:to>
    <xdr:cxnSp macro="">
      <xdr:nvCxnSpPr>
        <xdr:cNvPr id="184" name="直線コネクタ 183"/>
        <xdr:cNvCxnSpPr/>
      </xdr:nvCxnSpPr>
      <xdr:spPr>
        <a:xfrm>
          <a:off x="2019300" y="12496303"/>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151903</xdr:rowOff>
    </xdr:from>
    <xdr:to>
      <xdr:col>10</xdr:col>
      <xdr:colOff>114300</xdr:colOff>
      <xdr:row>73</xdr:row>
      <xdr:rowOff>116786</xdr:rowOff>
    </xdr:to>
    <xdr:cxnSp macro="">
      <xdr:nvCxnSpPr>
        <xdr:cNvPr id="187" name="直線コネクタ 186"/>
        <xdr:cNvCxnSpPr/>
      </xdr:nvCxnSpPr>
      <xdr:spPr>
        <a:xfrm flipV="1">
          <a:off x="1130300" y="12496303"/>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91512</xdr:rowOff>
    </xdr:from>
    <xdr:to>
      <xdr:col>24</xdr:col>
      <xdr:colOff>114300</xdr:colOff>
      <xdr:row>74</xdr:row>
      <xdr:rowOff>21662</xdr:rowOff>
    </xdr:to>
    <xdr:sp macro="" textlink="">
      <xdr:nvSpPr>
        <xdr:cNvPr id="197" name="楕円 196"/>
        <xdr:cNvSpPr/>
      </xdr:nvSpPr>
      <xdr:spPr>
        <a:xfrm>
          <a:off x="4584700" y="126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114389</xdr:rowOff>
    </xdr:from>
    <xdr:ext cx="599010" cy="259045"/>
    <xdr:sp macro="" textlink="">
      <xdr:nvSpPr>
        <xdr:cNvPr id="198" name="民生費該当値テキスト"/>
        <xdr:cNvSpPr txBox="1"/>
      </xdr:nvSpPr>
      <xdr:spPr>
        <a:xfrm>
          <a:off x="4686300" y="1245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76936</xdr:rowOff>
    </xdr:from>
    <xdr:to>
      <xdr:col>20</xdr:col>
      <xdr:colOff>38100</xdr:colOff>
      <xdr:row>74</xdr:row>
      <xdr:rowOff>7086</xdr:rowOff>
    </xdr:to>
    <xdr:sp macro="" textlink="">
      <xdr:nvSpPr>
        <xdr:cNvPr id="199" name="楕円 198"/>
        <xdr:cNvSpPr/>
      </xdr:nvSpPr>
      <xdr:spPr>
        <a:xfrm>
          <a:off x="3746500" y="125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23613</xdr:rowOff>
    </xdr:from>
    <xdr:ext cx="599010" cy="259045"/>
    <xdr:sp macro="" textlink="">
      <xdr:nvSpPr>
        <xdr:cNvPr id="200" name="テキスト ボックス 199"/>
        <xdr:cNvSpPr txBox="1"/>
      </xdr:nvSpPr>
      <xdr:spPr>
        <a:xfrm>
          <a:off x="3497795" y="1236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104347</xdr:rowOff>
    </xdr:from>
    <xdr:to>
      <xdr:col>15</xdr:col>
      <xdr:colOff>101600</xdr:colOff>
      <xdr:row>73</xdr:row>
      <xdr:rowOff>34497</xdr:rowOff>
    </xdr:to>
    <xdr:sp macro="" textlink="">
      <xdr:nvSpPr>
        <xdr:cNvPr id="201" name="楕円 200"/>
        <xdr:cNvSpPr/>
      </xdr:nvSpPr>
      <xdr:spPr>
        <a:xfrm>
          <a:off x="2857500" y="12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51024</xdr:rowOff>
    </xdr:from>
    <xdr:ext cx="599010" cy="259045"/>
    <xdr:sp macro="" textlink="">
      <xdr:nvSpPr>
        <xdr:cNvPr id="202" name="テキスト ボックス 201"/>
        <xdr:cNvSpPr txBox="1"/>
      </xdr:nvSpPr>
      <xdr:spPr>
        <a:xfrm>
          <a:off x="2608795" y="1222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101103</xdr:rowOff>
    </xdr:from>
    <xdr:to>
      <xdr:col>10</xdr:col>
      <xdr:colOff>165100</xdr:colOff>
      <xdr:row>73</xdr:row>
      <xdr:rowOff>31253</xdr:rowOff>
    </xdr:to>
    <xdr:sp macro="" textlink="">
      <xdr:nvSpPr>
        <xdr:cNvPr id="203" name="楕円 202"/>
        <xdr:cNvSpPr/>
      </xdr:nvSpPr>
      <xdr:spPr>
        <a:xfrm>
          <a:off x="1968500" y="12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47780</xdr:rowOff>
    </xdr:from>
    <xdr:ext cx="599010" cy="259045"/>
    <xdr:sp macro="" textlink="">
      <xdr:nvSpPr>
        <xdr:cNvPr id="204" name="テキスト ボックス 203"/>
        <xdr:cNvSpPr txBox="1"/>
      </xdr:nvSpPr>
      <xdr:spPr>
        <a:xfrm>
          <a:off x="1719795" y="122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65986</xdr:rowOff>
    </xdr:from>
    <xdr:to>
      <xdr:col>6</xdr:col>
      <xdr:colOff>38100</xdr:colOff>
      <xdr:row>73</xdr:row>
      <xdr:rowOff>167586</xdr:rowOff>
    </xdr:to>
    <xdr:sp macro="" textlink="">
      <xdr:nvSpPr>
        <xdr:cNvPr id="205" name="楕円 204"/>
        <xdr:cNvSpPr/>
      </xdr:nvSpPr>
      <xdr:spPr>
        <a:xfrm>
          <a:off x="1079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12663</xdr:rowOff>
    </xdr:from>
    <xdr:ext cx="599010" cy="259045"/>
    <xdr:sp macro="" textlink="">
      <xdr:nvSpPr>
        <xdr:cNvPr id="206" name="テキスト ボックス 205"/>
        <xdr:cNvSpPr txBox="1"/>
      </xdr:nvSpPr>
      <xdr:spPr>
        <a:xfrm>
          <a:off x="830795" y="123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91565</xdr:rowOff>
    </xdr:from>
    <xdr:to>
      <xdr:col>24</xdr:col>
      <xdr:colOff>63500</xdr:colOff>
      <xdr:row>97</xdr:row>
      <xdr:rowOff>106090</xdr:rowOff>
    </xdr:to>
    <xdr:cxnSp macro="">
      <xdr:nvCxnSpPr>
        <xdr:cNvPr id="235" name="直線コネクタ 234"/>
        <xdr:cNvCxnSpPr/>
      </xdr:nvCxnSpPr>
      <xdr:spPr>
        <a:xfrm flipV="1">
          <a:off x="3797300" y="16722215"/>
          <a:ext cx="8382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80513</xdr:rowOff>
    </xdr:from>
    <xdr:to>
      <xdr:col>19</xdr:col>
      <xdr:colOff>177800</xdr:colOff>
      <xdr:row>97</xdr:row>
      <xdr:rowOff>106090</xdr:rowOff>
    </xdr:to>
    <xdr:cxnSp macro="">
      <xdr:nvCxnSpPr>
        <xdr:cNvPr id="238" name="直線コネクタ 237"/>
        <xdr:cNvCxnSpPr/>
      </xdr:nvCxnSpPr>
      <xdr:spPr>
        <a:xfrm>
          <a:off x="2908300" y="1671116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80513</xdr:rowOff>
    </xdr:from>
    <xdr:to>
      <xdr:col>15</xdr:col>
      <xdr:colOff>50800</xdr:colOff>
      <xdr:row>97</xdr:row>
      <xdr:rowOff>88860</xdr:rowOff>
    </xdr:to>
    <xdr:cxnSp macro="">
      <xdr:nvCxnSpPr>
        <xdr:cNvPr id="241" name="直線コネクタ 240"/>
        <xdr:cNvCxnSpPr/>
      </xdr:nvCxnSpPr>
      <xdr:spPr>
        <a:xfrm flipV="1">
          <a:off x="2019300" y="16711163"/>
          <a:ext cx="889000" cy="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51718</xdr:rowOff>
    </xdr:from>
    <xdr:to>
      <xdr:col>10</xdr:col>
      <xdr:colOff>114300</xdr:colOff>
      <xdr:row>97</xdr:row>
      <xdr:rowOff>88860</xdr:rowOff>
    </xdr:to>
    <xdr:cxnSp macro="">
      <xdr:nvCxnSpPr>
        <xdr:cNvPr id="244" name="直線コネクタ 243"/>
        <xdr:cNvCxnSpPr/>
      </xdr:nvCxnSpPr>
      <xdr:spPr>
        <a:xfrm>
          <a:off x="1130300" y="16682368"/>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40765</xdr:rowOff>
    </xdr:from>
    <xdr:to>
      <xdr:col>24</xdr:col>
      <xdr:colOff>114300</xdr:colOff>
      <xdr:row>97</xdr:row>
      <xdr:rowOff>142365</xdr:rowOff>
    </xdr:to>
    <xdr:sp macro="" textlink="">
      <xdr:nvSpPr>
        <xdr:cNvPr id="254" name="楕円 253"/>
        <xdr:cNvSpPr/>
      </xdr:nvSpPr>
      <xdr:spPr>
        <a:xfrm>
          <a:off x="45847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63642</xdr:rowOff>
    </xdr:from>
    <xdr:ext cx="599010" cy="259045"/>
    <xdr:sp macro="" textlink="">
      <xdr:nvSpPr>
        <xdr:cNvPr id="255" name="衛生費該当値テキスト"/>
        <xdr:cNvSpPr txBox="1"/>
      </xdr:nvSpPr>
      <xdr:spPr>
        <a:xfrm>
          <a:off x="4686300" y="1652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55290</xdr:rowOff>
    </xdr:from>
    <xdr:to>
      <xdr:col>20</xdr:col>
      <xdr:colOff>38100</xdr:colOff>
      <xdr:row>97</xdr:row>
      <xdr:rowOff>156890</xdr:rowOff>
    </xdr:to>
    <xdr:sp macro="" textlink="">
      <xdr:nvSpPr>
        <xdr:cNvPr id="256" name="楕円 255"/>
        <xdr:cNvSpPr/>
      </xdr:nvSpPr>
      <xdr:spPr>
        <a:xfrm>
          <a:off x="3746500" y="166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1967</xdr:rowOff>
    </xdr:from>
    <xdr:ext cx="599010" cy="259045"/>
    <xdr:sp macro="" textlink="">
      <xdr:nvSpPr>
        <xdr:cNvPr id="257" name="テキスト ボックス 256"/>
        <xdr:cNvSpPr txBox="1"/>
      </xdr:nvSpPr>
      <xdr:spPr>
        <a:xfrm>
          <a:off x="3497795" y="1646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29713</xdr:rowOff>
    </xdr:from>
    <xdr:to>
      <xdr:col>15</xdr:col>
      <xdr:colOff>101600</xdr:colOff>
      <xdr:row>97</xdr:row>
      <xdr:rowOff>131313</xdr:rowOff>
    </xdr:to>
    <xdr:sp macro="" textlink="">
      <xdr:nvSpPr>
        <xdr:cNvPr id="258" name="楕円 257"/>
        <xdr:cNvSpPr/>
      </xdr:nvSpPr>
      <xdr:spPr>
        <a:xfrm>
          <a:off x="2857500" y="166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147840</xdr:rowOff>
    </xdr:from>
    <xdr:ext cx="599010" cy="259045"/>
    <xdr:sp macro="" textlink="">
      <xdr:nvSpPr>
        <xdr:cNvPr id="259" name="テキスト ボックス 258"/>
        <xdr:cNvSpPr txBox="1"/>
      </xdr:nvSpPr>
      <xdr:spPr>
        <a:xfrm>
          <a:off x="2608795" y="1643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38060</xdr:rowOff>
    </xdr:from>
    <xdr:to>
      <xdr:col>10</xdr:col>
      <xdr:colOff>165100</xdr:colOff>
      <xdr:row>97</xdr:row>
      <xdr:rowOff>139660</xdr:rowOff>
    </xdr:to>
    <xdr:sp macro="" textlink="">
      <xdr:nvSpPr>
        <xdr:cNvPr id="260" name="楕円 259"/>
        <xdr:cNvSpPr/>
      </xdr:nvSpPr>
      <xdr:spPr>
        <a:xfrm>
          <a:off x="1968500" y="16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156187</xdr:rowOff>
    </xdr:from>
    <xdr:ext cx="599010" cy="259045"/>
    <xdr:sp macro="" textlink="">
      <xdr:nvSpPr>
        <xdr:cNvPr id="261" name="テキスト ボックス 260"/>
        <xdr:cNvSpPr txBox="1"/>
      </xdr:nvSpPr>
      <xdr:spPr>
        <a:xfrm>
          <a:off x="1719795" y="1644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xdr:rowOff>
    </xdr:from>
    <xdr:to>
      <xdr:col>6</xdr:col>
      <xdr:colOff>38100</xdr:colOff>
      <xdr:row>97</xdr:row>
      <xdr:rowOff>102518</xdr:rowOff>
    </xdr:to>
    <xdr:sp macro="" textlink="">
      <xdr:nvSpPr>
        <xdr:cNvPr id="262" name="楕円 261"/>
        <xdr:cNvSpPr/>
      </xdr:nvSpPr>
      <xdr:spPr>
        <a:xfrm>
          <a:off x="1079500" y="166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119045</xdr:rowOff>
    </xdr:from>
    <xdr:ext cx="599010" cy="259045"/>
    <xdr:sp macro="" textlink="">
      <xdr:nvSpPr>
        <xdr:cNvPr id="263" name="テキスト ボックス 262"/>
        <xdr:cNvSpPr txBox="1"/>
      </xdr:nvSpPr>
      <xdr:spPr>
        <a:xfrm>
          <a:off x="830795" y="1640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126898</xdr:rowOff>
    </xdr:from>
    <xdr:to>
      <xdr:col>55</xdr:col>
      <xdr:colOff>0</xdr:colOff>
      <xdr:row>31</xdr:row>
      <xdr:rowOff>171018</xdr:rowOff>
    </xdr:to>
    <xdr:cxnSp macro="">
      <xdr:nvCxnSpPr>
        <xdr:cNvPr id="292" name="直線コネクタ 291"/>
        <xdr:cNvCxnSpPr/>
      </xdr:nvCxnSpPr>
      <xdr:spPr>
        <a:xfrm flipV="1">
          <a:off x="9639300" y="5441848"/>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104419</xdr:rowOff>
    </xdr:from>
    <xdr:to>
      <xdr:col>50</xdr:col>
      <xdr:colOff>114300</xdr:colOff>
      <xdr:row>31</xdr:row>
      <xdr:rowOff>171018</xdr:rowOff>
    </xdr:to>
    <xdr:cxnSp macro="">
      <xdr:nvCxnSpPr>
        <xdr:cNvPr id="295" name="直線コネクタ 294"/>
        <xdr:cNvCxnSpPr/>
      </xdr:nvCxnSpPr>
      <xdr:spPr>
        <a:xfrm>
          <a:off x="8750300" y="541936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131166</xdr:rowOff>
    </xdr:from>
    <xdr:to>
      <xdr:col>45</xdr:col>
      <xdr:colOff>177800</xdr:colOff>
      <xdr:row>31</xdr:row>
      <xdr:rowOff>104419</xdr:rowOff>
    </xdr:to>
    <xdr:cxnSp macro="">
      <xdr:nvCxnSpPr>
        <xdr:cNvPr id="298" name="直線コネクタ 297"/>
        <xdr:cNvCxnSpPr/>
      </xdr:nvCxnSpPr>
      <xdr:spPr>
        <a:xfrm>
          <a:off x="7861300" y="5274666"/>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131166</xdr:rowOff>
    </xdr:from>
    <xdr:to>
      <xdr:col>41</xdr:col>
      <xdr:colOff>50800</xdr:colOff>
      <xdr:row>32</xdr:row>
      <xdr:rowOff>16561</xdr:rowOff>
    </xdr:to>
    <xdr:cxnSp macro="">
      <xdr:nvCxnSpPr>
        <xdr:cNvPr id="301" name="直線コネクタ 300"/>
        <xdr:cNvCxnSpPr/>
      </xdr:nvCxnSpPr>
      <xdr:spPr>
        <a:xfrm flipV="1">
          <a:off x="6972300" y="527466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76098</xdr:rowOff>
    </xdr:from>
    <xdr:to>
      <xdr:col>55</xdr:col>
      <xdr:colOff>50800</xdr:colOff>
      <xdr:row>32</xdr:row>
      <xdr:rowOff>6248</xdr:rowOff>
    </xdr:to>
    <xdr:sp macro="" textlink="">
      <xdr:nvSpPr>
        <xdr:cNvPr id="311" name="楕円 310"/>
        <xdr:cNvSpPr/>
      </xdr:nvSpPr>
      <xdr:spPr>
        <a:xfrm>
          <a:off x="104267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29125</xdr:rowOff>
    </xdr:from>
    <xdr:ext cx="534377" cy="259045"/>
    <xdr:sp macro="" textlink="">
      <xdr:nvSpPr>
        <xdr:cNvPr id="312" name="労働費該当値テキスト"/>
        <xdr:cNvSpPr txBox="1"/>
      </xdr:nvSpPr>
      <xdr:spPr>
        <a:xfrm>
          <a:off x="10528300" y="53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120218</xdr:rowOff>
    </xdr:from>
    <xdr:to>
      <xdr:col>50</xdr:col>
      <xdr:colOff>165100</xdr:colOff>
      <xdr:row>32</xdr:row>
      <xdr:rowOff>50368</xdr:rowOff>
    </xdr:to>
    <xdr:sp macro="" textlink="">
      <xdr:nvSpPr>
        <xdr:cNvPr id="313" name="楕円 312"/>
        <xdr:cNvSpPr/>
      </xdr:nvSpPr>
      <xdr:spPr>
        <a:xfrm>
          <a:off x="9588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66895</xdr:rowOff>
    </xdr:from>
    <xdr:ext cx="534377" cy="259045"/>
    <xdr:sp macro="" textlink="">
      <xdr:nvSpPr>
        <xdr:cNvPr id="314" name="テキスト ボックス 313"/>
        <xdr:cNvSpPr txBox="1"/>
      </xdr:nvSpPr>
      <xdr:spPr>
        <a:xfrm>
          <a:off x="9372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53619</xdr:rowOff>
    </xdr:from>
    <xdr:to>
      <xdr:col>46</xdr:col>
      <xdr:colOff>38100</xdr:colOff>
      <xdr:row>31</xdr:row>
      <xdr:rowOff>155219</xdr:rowOff>
    </xdr:to>
    <xdr:sp macro="" textlink="">
      <xdr:nvSpPr>
        <xdr:cNvPr id="315" name="楕円 314"/>
        <xdr:cNvSpPr/>
      </xdr:nvSpPr>
      <xdr:spPr>
        <a:xfrm>
          <a:off x="8699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296</xdr:rowOff>
    </xdr:from>
    <xdr:ext cx="534377" cy="259045"/>
    <xdr:sp macro="" textlink="">
      <xdr:nvSpPr>
        <xdr:cNvPr id="316" name="テキスト ボックス 315"/>
        <xdr:cNvSpPr txBox="1"/>
      </xdr:nvSpPr>
      <xdr:spPr>
        <a:xfrm>
          <a:off x="8483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80366</xdr:rowOff>
    </xdr:from>
    <xdr:to>
      <xdr:col>41</xdr:col>
      <xdr:colOff>101600</xdr:colOff>
      <xdr:row>31</xdr:row>
      <xdr:rowOff>10516</xdr:rowOff>
    </xdr:to>
    <xdr:sp macro="" textlink="">
      <xdr:nvSpPr>
        <xdr:cNvPr id="317" name="楕円 316"/>
        <xdr:cNvSpPr/>
      </xdr:nvSpPr>
      <xdr:spPr>
        <a:xfrm>
          <a:off x="7810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27043</xdr:rowOff>
    </xdr:from>
    <xdr:ext cx="534377" cy="259045"/>
    <xdr:sp macro="" textlink="">
      <xdr:nvSpPr>
        <xdr:cNvPr id="318" name="テキスト ボックス 317"/>
        <xdr:cNvSpPr txBox="1"/>
      </xdr:nvSpPr>
      <xdr:spPr>
        <a:xfrm>
          <a:off x="7594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137211</xdr:rowOff>
    </xdr:from>
    <xdr:to>
      <xdr:col>36</xdr:col>
      <xdr:colOff>165100</xdr:colOff>
      <xdr:row>32</xdr:row>
      <xdr:rowOff>67361</xdr:rowOff>
    </xdr:to>
    <xdr:sp macro="" textlink="">
      <xdr:nvSpPr>
        <xdr:cNvPr id="319" name="楕円 318"/>
        <xdr:cNvSpPr/>
      </xdr:nvSpPr>
      <xdr:spPr>
        <a:xfrm>
          <a:off x="6921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83888</xdr:rowOff>
    </xdr:from>
    <xdr:ext cx="534377" cy="259045"/>
    <xdr:sp macro="" textlink="">
      <xdr:nvSpPr>
        <xdr:cNvPr id="320" name="テキスト ボックス 319"/>
        <xdr:cNvSpPr txBox="1"/>
      </xdr:nvSpPr>
      <xdr:spPr>
        <a:xfrm>
          <a:off x="6705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33561</xdr:rowOff>
    </xdr:from>
    <xdr:to>
      <xdr:col>55</xdr:col>
      <xdr:colOff>0</xdr:colOff>
      <xdr:row>55</xdr:row>
      <xdr:rowOff>159600</xdr:rowOff>
    </xdr:to>
    <xdr:cxnSp macro="">
      <xdr:nvCxnSpPr>
        <xdr:cNvPr id="345" name="直線コネクタ 344"/>
        <xdr:cNvCxnSpPr/>
      </xdr:nvCxnSpPr>
      <xdr:spPr>
        <a:xfrm>
          <a:off x="9639300" y="9291861"/>
          <a:ext cx="838200" cy="2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33561</xdr:rowOff>
    </xdr:from>
    <xdr:to>
      <xdr:col>50</xdr:col>
      <xdr:colOff>114300</xdr:colOff>
      <xdr:row>56</xdr:row>
      <xdr:rowOff>87654</xdr:rowOff>
    </xdr:to>
    <xdr:cxnSp macro="">
      <xdr:nvCxnSpPr>
        <xdr:cNvPr id="348" name="直線コネクタ 347"/>
        <xdr:cNvCxnSpPr/>
      </xdr:nvCxnSpPr>
      <xdr:spPr>
        <a:xfrm flipV="1">
          <a:off x="8750300" y="9291861"/>
          <a:ext cx="889000" cy="39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87654</xdr:rowOff>
    </xdr:from>
    <xdr:to>
      <xdr:col>45</xdr:col>
      <xdr:colOff>177800</xdr:colOff>
      <xdr:row>56</xdr:row>
      <xdr:rowOff>127704</xdr:rowOff>
    </xdr:to>
    <xdr:cxnSp macro="">
      <xdr:nvCxnSpPr>
        <xdr:cNvPr id="351" name="直線コネクタ 350"/>
        <xdr:cNvCxnSpPr/>
      </xdr:nvCxnSpPr>
      <xdr:spPr>
        <a:xfrm flipV="1">
          <a:off x="7861300" y="9688854"/>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131207</xdr:rowOff>
    </xdr:from>
    <xdr:to>
      <xdr:col>41</xdr:col>
      <xdr:colOff>50800</xdr:colOff>
      <xdr:row>56</xdr:row>
      <xdr:rowOff>127704</xdr:rowOff>
    </xdr:to>
    <xdr:cxnSp macro="">
      <xdr:nvCxnSpPr>
        <xdr:cNvPr id="354" name="直線コネクタ 353"/>
        <xdr:cNvCxnSpPr/>
      </xdr:nvCxnSpPr>
      <xdr:spPr>
        <a:xfrm>
          <a:off x="6972300" y="9560957"/>
          <a:ext cx="889000" cy="1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108800</xdr:rowOff>
    </xdr:from>
    <xdr:to>
      <xdr:col>55</xdr:col>
      <xdr:colOff>50800</xdr:colOff>
      <xdr:row>56</xdr:row>
      <xdr:rowOff>38950</xdr:rowOff>
    </xdr:to>
    <xdr:sp macro="" textlink="">
      <xdr:nvSpPr>
        <xdr:cNvPr id="364" name="楕円 363"/>
        <xdr:cNvSpPr/>
      </xdr:nvSpPr>
      <xdr:spPr>
        <a:xfrm>
          <a:off x="10426700" y="95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131677</xdr:rowOff>
    </xdr:from>
    <xdr:ext cx="534377" cy="259045"/>
    <xdr:sp macro="" textlink="">
      <xdr:nvSpPr>
        <xdr:cNvPr id="365" name="農林水産業費該当値テキスト"/>
        <xdr:cNvSpPr txBox="1"/>
      </xdr:nvSpPr>
      <xdr:spPr>
        <a:xfrm>
          <a:off x="10528300" y="93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154211</xdr:rowOff>
    </xdr:from>
    <xdr:to>
      <xdr:col>50</xdr:col>
      <xdr:colOff>165100</xdr:colOff>
      <xdr:row>54</xdr:row>
      <xdr:rowOff>84361</xdr:rowOff>
    </xdr:to>
    <xdr:sp macro="" textlink="">
      <xdr:nvSpPr>
        <xdr:cNvPr id="366" name="楕円 365"/>
        <xdr:cNvSpPr/>
      </xdr:nvSpPr>
      <xdr:spPr>
        <a:xfrm>
          <a:off x="9588500" y="92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100888</xdr:rowOff>
    </xdr:from>
    <xdr:ext cx="599010" cy="259045"/>
    <xdr:sp macro="" textlink="">
      <xdr:nvSpPr>
        <xdr:cNvPr id="367" name="テキスト ボックス 366"/>
        <xdr:cNvSpPr txBox="1"/>
      </xdr:nvSpPr>
      <xdr:spPr>
        <a:xfrm>
          <a:off x="9339795" y="90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36854</xdr:rowOff>
    </xdr:from>
    <xdr:to>
      <xdr:col>46</xdr:col>
      <xdr:colOff>38100</xdr:colOff>
      <xdr:row>56</xdr:row>
      <xdr:rowOff>138454</xdr:rowOff>
    </xdr:to>
    <xdr:sp macro="" textlink="">
      <xdr:nvSpPr>
        <xdr:cNvPr id="368" name="楕円 367"/>
        <xdr:cNvSpPr/>
      </xdr:nvSpPr>
      <xdr:spPr>
        <a:xfrm>
          <a:off x="8699500" y="9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154981</xdr:rowOff>
    </xdr:from>
    <xdr:ext cx="534377" cy="259045"/>
    <xdr:sp macro="" textlink="">
      <xdr:nvSpPr>
        <xdr:cNvPr id="369" name="テキスト ボックス 368"/>
        <xdr:cNvSpPr txBox="1"/>
      </xdr:nvSpPr>
      <xdr:spPr>
        <a:xfrm>
          <a:off x="8483111" y="9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76904</xdr:rowOff>
    </xdr:from>
    <xdr:to>
      <xdr:col>41</xdr:col>
      <xdr:colOff>101600</xdr:colOff>
      <xdr:row>57</xdr:row>
      <xdr:rowOff>7054</xdr:rowOff>
    </xdr:to>
    <xdr:sp macro="" textlink="">
      <xdr:nvSpPr>
        <xdr:cNvPr id="370" name="楕円 369"/>
        <xdr:cNvSpPr/>
      </xdr:nvSpPr>
      <xdr:spPr>
        <a:xfrm>
          <a:off x="7810500" y="9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23581</xdr:rowOff>
    </xdr:from>
    <xdr:ext cx="534377" cy="259045"/>
    <xdr:sp macro="" textlink="">
      <xdr:nvSpPr>
        <xdr:cNvPr id="371" name="テキスト ボックス 370"/>
        <xdr:cNvSpPr txBox="1"/>
      </xdr:nvSpPr>
      <xdr:spPr>
        <a:xfrm>
          <a:off x="7594111" y="94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80407</xdr:rowOff>
    </xdr:from>
    <xdr:to>
      <xdr:col>36</xdr:col>
      <xdr:colOff>165100</xdr:colOff>
      <xdr:row>56</xdr:row>
      <xdr:rowOff>10557</xdr:rowOff>
    </xdr:to>
    <xdr:sp macro="" textlink="">
      <xdr:nvSpPr>
        <xdr:cNvPr id="372" name="楕円 371"/>
        <xdr:cNvSpPr/>
      </xdr:nvSpPr>
      <xdr:spPr>
        <a:xfrm>
          <a:off x="6921500" y="9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27084</xdr:rowOff>
    </xdr:from>
    <xdr:ext cx="534377" cy="259045"/>
    <xdr:sp macro="" textlink="">
      <xdr:nvSpPr>
        <xdr:cNvPr id="373" name="テキスト ボックス 372"/>
        <xdr:cNvSpPr txBox="1"/>
      </xdr:nvSpPr>
      <xdr:spPr>
        <a:xfrm>
          <a:off x="6705111" y="92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16633</xdr:rowOff>
    </xdr:from>
    <xdr:to>
      <xdr:col>55</xdr:col>
      <xdr:colOff>0</xdr:colOff>
      <xdr:row>77</xdr:row>
      <xdr:rowOff>41768</xdr:rowOff>
    </xdr:to>
    <xdr:cxnSp macro="">
      <xdr:nvCxnSpPr>
        <xdr:cNvPr id="398" name="直線コネクタ 397"/>
        <xdr:cNvCxnSpPr/>
      </xdr:nvCxnSpPr>
      <xdr:spPr>
        <a:xfrm>
          <a:off x="9639300" y="13218283"/>
          <a:ext cx="8382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16633</xdr:rowOff>
    </xdr:from>
    <xdr:to>
      <xdr:col>50</xdr:col>
      <xdr:colOff>114300</xdr:colOff>
      <xdr:row>77</xdr:row>
      <xdr:rowOff>47848</xdr:rowOff>
    </xdr:to>
    <xdr:cxnSp macro="">
      <xdr:nvCxnSpPr>
        <xdr:cNvPr id="401" name="直線コネクタ 400"/>
        <xdr:cNvCxnSpPr/>
      </xdr:nvCxnSpPr>
      <xdr:spPr>
        <a:xfrm flipV="1">
          <a:off x="8750300" y="13218283"/>
          <a:ext cx="889000" cy="3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41151</xdr:rowOff>
    </xdr:from>
    <xdr:to>
      <xdr:col>45</xdr:col>
      <xdr:colOff>177800</xdr:colOff>
      <xdr:row>77</xdr:row>
      <xdr:rowOff>47848</xdr:rowOff>
    </xdr:to>
    <xdr:cxnSp macro="">
      <xdr:nvCxnSpPr>
        <xdr:cNvPr id="404" name="直線コネクタ 403"/>
        <xdr:cNvCxnSpPr/>
      </xdr:nvCxnSpPr>
      <xdr:spPr>
        <a:xfrm>
          <a:off x="7861300" y="13242801"/>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41151</xdr:rowOff>
    </xdr:from>
    <xdr:to>
      <xdr:col>41</xdr:col>
      <xdr:colOff>50800</xdr:colOff>
      <xdr:row>77</xdr:row>
      <xdr:rowOff>48820</xdr:rowOff>
    </xdr:to>
    <xdr:cxnSp macro="">
      <xdr:nvCxnSpPr>
        <xdr:cNvPr id="407" name="直線コネクタ 406"/>
        <xdr:cNvCxnSpPr/>
      </xdr:nvCxnSpPr>
      <xdr:spPr>
        <a:xfrm flipV="1">
          <a:off x="6972300" y="13242801"/>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162418</xdr:rowOff>
    </xdr:from>
    <xdr:to>
      <xdr:col>55</xdr:col>
      <xdr:colOff>50800</xdr:colOff>
      <xdr:row>77</xdr:row>
      <xdr:rowOff>92568</xdr:rowOff>
    </xdr:to>
    <xdr:sp macro="" textlink="">
      <xdr:nvSpPr>
        <xdr:cNvPr id="417" name="楕円 416"/>
        <xdr:cNvSpPr/>
      </xdr:nvSpPr>
      <xdr:spPr>
        <a:xfrm>
          <a:off x="104267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140845</xdr:rowOff>
    </xdr:from>
    <xdr:ext cx="534377" cy="259045"/>
    <xdr:sp macro="" textlink="">
      <xdr:nvSpPr>
        <xdr:cNvPr id="418" name="商工費該当値テキスト"/>
        <xdr:cNvSpPr txBox="1"/>
      </xdr:nvSpPr>
      <xdr:spPr>
        <a:xfrm>
          <a:off x="10528300" y="1317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137283</xdr:rowOff>
    </xdr:from>
    <xdr:to>
      <xdr:col>50</xdr:col>
      <xdr:colOff>165100</xdr:colOff>
      <xdr:row>77</xdr:row>
      <xdr:rowOff>67433</xdr:rowOff>
    </xdr:to>
    <xdr:sp macro="" textlink="">
      <xdr:nvSpPr>
        <xdr:cNvPr id="419" name="楕円 418"/>
        <xdr:cNvSpPr/>
      </xdr:nvSpPr>
      <xdr:spPr>
        <a:xfrm>
          <a:off x="9588500" y="13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83960</xdr:rowOff>
    </xdr:from>
    <xdr:ext cx="534377" cy="259045"/>
    <xdr:sp macro="" textlink="">
      <xdr:nvSpPr>
        <xdr:cNvPr id="420" name="テキスト ボックス 419"/>
        <xdr:cNvSpPr txBox="1"/>
      </xdr:nvSpPr>
      <xdr:spPr>
        <a:xfrm>
          <a:off x="9372111" y="12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168498</xdr:rowOff>
    </xdr:from>
    <xdr:to>
      <xdr:col>46</xdr:col>
      <xdr:colOff>38100</xdr:colOff>
      <xdr:row>77</xdr:row>
      <xdr:rowOff>98648</xdr:rowOff>
    </xdr:to>
    <xdr:sp macro="" textlink="">
      <xdr:nvSpPr>
        <xdr:cNvPr id="421" name="楕円 420"/>
        <xdr:cNvSpPr/>
      </xdr:nvSpPr>
      <xdr:spPr>
        <a:xfrm>
          <a:off x="8699500" y="131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115175</xdr:rowOff>
    </xdr:from>
    <xdr:ext cx="534377" cy="259045"/>
    <xdr:sp macro="" textlink="">
      <xdr:nvSpPr>
        <xdr:cNvPr id="422" name="テキスト ボックス 421"/>
        <xdr:cNvSpPr txBox="1"/>
      </xdr:nvSpPr>
      <xdr:spPr>
        <a:xfrm>
          <a:off x="8483111" y="129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161801</xdr:rowOff>
    </xdr:from>
    <xdr:to>
      <xdr:col>41</xdr:col>
      <xdr:colOff>101600</xdr:colOff>
      <xdr:row>77</xdr:row>
      <xdr:rowOff>91951</xdr:rowOff>
    </xdr:to>
    <xdr:sp macro="" textlink="">
      <xdr:nvSpPr>
        <xdr:cNvPr id="423" name="楕円 422"/>
        <xdr:cNvSpPr/>
      </xdr:nvSpPr>
      <xdr:spPr>
        <a:xfrm>
          <a:off x="7810500" y="1319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108477</xdr:rowOff>
    </xdr:from>
    <xdr:ext cx="534377" cy="259045"/>
    <xdr:sp macro="" textlink="">
      <xdr:nvSpPr>
        <xdr:cNvPr id="424" name="テキスト ボックス 423"/>
        <xdr:cNvSpPr txBox="1"/>
      </xdr:nvSpPr>
      <xdr:spPr>
        <a:xfrm>
          <a:off x="7594111" y="129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169470</xdr:rowOff>
    </xdr:from>
    <xdr:to>
      <xdr:col>36</xdr:col>
      <xdr:colOff>165100</xdr:colOff>
      <xdr:row>77</xdr:row>
      <xdr:rowOff>99620</xdr:rowOff>
    </xdr:to>
    <xdr:sp macro="" textlink="">
      <xdr:nvSpPr>
        <xdr:cNvPr id="425" name="楕円 424"/>
        <xdr:cNvSpPr/>
      </xdr:nvSpPr>
      <xdr:spPr>
        <a:xfrm>
          <a:off x="6921500" y="131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116147</xdr:rowOff>
    </xdr:from>
    <xdr:ext cx="534377" cy="259045"/>
    <xdr:sp macro="" textlink="">
      <xdr:nvSpPr>
        <xdr:cNvPr id="426" name="テキスト ボックス 425"/>
        <xdr:cNvSpPr txBox="1"/>
      </xdr:nvSpPr>
      <xdr:spPr>
        <a:xfrm>
          <a:off x="6705111" y="1297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42943</xdr:rowOff>
    </xdr:from>
    <xdr:to>
      <xdr:col>55</xdr:col>
      <xdr:colOff>0</xdr:colOff>
      <xdr:row>95</xdr:row>
      <xdr:rowOff>144058</xdr:rowOff>
    </xdr:to>
    <xdr:cxnSp macro="">
      <xdr:nvCxnSpPr>
        <xdr:cNvPr id="453" name="直線コネクタ 452"/>
        <xdr:cNvCxnSpPr/>
      </xdr:nvCxnSpPr>
      <xdr:spPr>
        <a:xfrm flipV="1">
          <a:off x="9639300" y="16330693"/>
          <a:ext cx="838200" cy="1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144058</xdr:rowOff>
    </xdr:from>
    <xdr:to>
      <xdr:col>50</xdr:col>
      <xdr:colOff>114300</xdr:colOff>
      <xdr:row>95</xdr:row>
      <xdr:rowOff>161055</xdr:rowOff>
    </xdr:to>
    <xdr:cxnSp macro="">
      <xdr:nvCxnSpPr>
        <xdr:cNvPr id="456" name="直線コネクタ 455"/>
        <xdr:cNvCxnSpPr/>
      </xdr:nvCxnSpPr>
      <xdr:spPr>
        <a:xfrm flipV="1">
          <a:off x="8750300" y="16431808"/>
          <a:ext cx="889000" cy="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139571</xdr:rowOff>
    </xdr:from>
    <xdr:to>
      <xdr:col>45</xdr:col>
      <xdr:colOff>177800</xdr:colOff>
      <xdr:row>95</xdr:row>
      <xdr:rowOff>161055</xdr:rowOff>
    </xdr:to>
    <xdr:cxnSp macro="">
      <xdr:nvCxnSpPr>
        <xdr:cNvPr id="459" name="直線コネクタ 458"/>
        <xdr:cNvCxnSpPr/>
      </xdr:nvCxnSpPr>
      <xdr:spPr>
        <a:xfrm>
          <a:off x="7861300" y="16427321"/>
          <a:ext cx="8890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31499</xdr:rowOff>
    </xdr:from>
    <xdr:to>
      <xdr:col>41</xdr:col>
      <xdr:colOff>50800</xdr:colOff>
      <xdr:row>95</xdr:row>
      <xdr:rowOff>139571</xdr:rowOff>
    </xdr:to>
    <xdr:cxnSp macro="">
      <xdr:nvCxnSpPr>
        <xdr:cNvPr id="462" name="直線コネクタ 461"/>
        <xdr:cNvCxnSpPr/>
      </xdr:nvCxnSpPr>
      <xdr:spPr>
        <a:xfrm>
          <a:off x="6972300" y="16319249"/>
          <a:ext cx="8890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163593</xdr:rowOff>
    </xdr:from>
    <xdr:to>
      <xdr:col>55</xdr:col>
      <xdr:colOff>50800</xdr:colOff>
      <xdr:row>95</xdr:row>
      <xdr:rowOff>93743</xdr:rowOff>
    </xdr:to>
    <xdr:sp macro="" textlink="">
      <xdr:nvSpPr>
        <xdr:cNvPr id="472" name="楕円 471"/>
        <xdr:cNvSpPr/>
      </xdr:nvSpPr>
      <xdr:spPr>
        <a:xfrm>
          <a:off x="10426700" y="162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15020</xdr:rowOff>
    </xdr:from>
    <xdr:ext cx="599010" cy="259045"/>
    <xdr:sp macro="" textlink="">
      <xdr:nvSpPr>
        <xdr:cNvPr id="473" name="土木費該当値テキスト"/>
        <xdr:cNvSpPr txBox="1"/>
      </xdr:nvSpPr>
      <xdr:spPr>
        <a:xfrm>
          <a:off x="10528300" y="161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93258</xdr:rowOff>
    </xdr:from>
    <xdr:to>
      <xdr:col>50</xdr:col>
      <xdr:colOff>165100</xdr:colOff>
      <xdr:row>96</xdr:row>
      <xdr:rowOff>23408</xdr:rowOff>
    </xdr:to>
    <xdr:sp macro="" textlink="">
      <xdr:nvSpPr>
        <xdr:cNvPr id="474" name="楕円 473"/>
        <xdr:cNvSpPr/>
      </xdr:nvSpPr>
      <xdr:spPr>
        <a:xfrm>
          <a:off x="9588500" y="1638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39935</xdr:rowOff>
    </xdr:from>
    <xdr:ext cx="599010" cy="259045"/>
    <xdr:sp macro="" textlink="">
      <xdr:nvSpPr>
        <xdr:cNvPr id="475" name="テキスト ボックス 474"/>
        <xdr:cNvSpPr txBox="1"/>
      </xdr:nvSpPr>
      <xdr:spPr>
        <a:xfrm>
          <a:off x="9339795" y="16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110255</xdr:rowOff>
    </xdr:from>
    <xdr:to>
      <xdr:col>46</xdr:col>
      <xdr:colOff>38100</xdr:colOff>
      <xdr:row>96</xdr:row>
      <xdr:rowOff>40405</xdr:rowOff>
    </xdr:to>
    <xdr:sp macro="" textlink="">
      <xdr:nvSpPr>
        <xdr:cNvPr id="476" name="楕円 475"/>
        <xdr:cNvSpPr/>
      </xdr:nvSpPr>
      <xdr:spPr>
        <a:xfrm>
          <a:off x="86995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56932</xdr:rowOff>
    </xdr:from>
    <xdr:ext cx="599010" cy="259045"/>
    <xdr:sp macro="" textlink="">
      <xdr:nvSpPr>
        <xdr:cNvPr id="477" name="テキスト ボックス 476"/>
        <xdr:cNvSpPr txBox="1"/>
      </xdr:nvSpPr>
      <xdr:spPr>
        <a:xfrm>
          <a:off x="8450795" y="1617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88771</xdr:rowOff>
    </xdr:from>
    <xdr:to>
      <xdr:col>41</xdr:col>
      <xdr:colOff>101600</xdr:colOff>
      <xdr:row>96</xdr:row>
      <xdr:rowOff>18921</xdr:rowOff>
    </xdr:to>
    <xdr:sp macro="" textlink="">
      <xdr:nvSpPr>
        <xdr:cNvPr id="478" name="楕円 477"/>
        <xdr:cNvSpPr/>
      </xdr:nvSpPr>
      <xdr:spPr>
        <a:xfrm>
          <a:off x="78105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35448</xdr:rowOff>
    </xdr:from>
    <xdr:ext cx="599010" cy="259045"/>
    <xdr:sp macro="" textlink="">
      <xdr:nvSpPr>
        <xdr:cNvPr id="479" name="テキスト ボックス 478"/>
        <xdr:cNvSpPr txBox="1"/>
      </xdr:nvSpPr>
      <xdr:spPr>
        <a:xfrm>
          <a:off x="7561795" y="161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152149</xdr:rowOff>
    </xdr:from>
    <xdr:to>
      <xdr:col>36</xdr:col>
      <xdr:colOff>165100</xdr:colOff>
      <xdr:row>95</xdr:row>
      <xdr:rowOff>82299</xdr:rowOff>
    </xdr:to>
    <xdr:sp macro="" textlink="">
      <xdr:nvSpPr>
        <xdr:cNvPr id="480" name="楕円 479"/>
        <xdr:cNvSpPr/>
      </xdr:nvSpPr>
      <xdr:spPr>
        <a:xfrm>
          <a:off x="6921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98826</xdr:rowOff>
    </xdr:from>
    <xdr:ext cx="599010" cy="259045"/>
    <xdr:sp macro="" textlink="">
      <xdr:nvSpPr>
        <xdr:cNvPr id="481" name="テキスト ボックス 480"/>
        <xdr:cNvSpPr txBox="1"/>
      </xdr:nvSpPr>
      <xdr:spPr>
        <a:xfrm>
          <a:off x="6672795"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3664</xdr:rowOff>
    </xdr:from>
    <xdr:to>
      <xdr:col>85</xdr:col>
      <xdr:colOff>126364</xdr:colOff>
      <xdr:row>39</xdr:row>
      <xdr:rowOff>99600</xdr:rowOff>
    </xdr:to>
    <xdr:cxnSp macro="">
      <xdr:nvCxnSpPr>
        <xdr:cNvPr id="506" name="直線コネクタ 505"/>
        <xdr:cNvCxnSpPr/>
      </xdr:nvCxnSpPr>
      <xdr:spPr>
        <a:xfrm flipV="1">
          <a:off x="16317595" y="5490064"/>
          <a:ext cx="1269" cy="129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103427</xdr:rowOff>
    </xdr:from>
    <xdr:ext cx="534377" cy="259045"/>
    <xdr:sp macro="" textlink="">
      <xdr:nvSpPr>
        <xdr:cNvPr id="507" name="消防費最小値テキスト"/>
        <xdr:cNvSpPr txBox="1"/>
      </xdr:nvSpPr>
      <xdr:spPr>
        <a:xfrm>
          <a:off x="16370300" y="67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99600</xdr:rowOff>
    </xdr:from>
    <xdr:to>
      <xdr:col>86</xdr:col>
      <xdr:colOff>25400</xdr:colOff>
      <xdr:row>39</xdr:row>
      <xdr:rowOff>99600</xdr:rowOff>
    </xdr:to>
    <xdr:cxnSp macro="">
      <xdr:nvCxnSpPr>
        <xdr:cNvPr id="508" name="直線コネクタ 507"/>
        <xdr:cNvCxnSpPr/>
      </xdr:nvCxnSpPr>
      <xdr:spPr>
        <a:xfrm>
          <a:off x="16230600" y="678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121791</xdr:rowOff>
    </xdr:from>
    <xdr:ext cx="534377" cy="259045"/>
    <xdr:sp macro="" textlink="">
      <xdr:nvSpPr>
        <xdr:cNvPr id="509" name="消防費最大値テキスト"/>
        <xdr:cNvSpPr txBox="1"/>
      </xdr:nvSpPr>
      <xdr:spPr>
        <a:xfrm>
          <a:off x="16370300" y="52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3664</xdr:rowOff>
    </xdr:from>
    <xdr:to>
      <xdr:col>86</xdr:col>
      <xdr:colOff>25400</xdr:colOff>
      <xdr:row>32</xdr:row>
      <xdr:rowOff>3664</xdr:rowOff>
    </xdr:to>
    <xdr:cxnSp macro="">
      <xdr:nvCxnSpPr>
        <xdr:cNvPr id="510" name="直線コネクタ 509"/>
        <xdr:cNvCxnSpPr/>
      </xdr:nvCxnSpPr>
      <xdr:spPr>
        <a:xfrm>
          <a:off x="16230600" y="549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14275</xdr:rowOff>
    </xdr:from>
    <xdr:to>
      <xdr:col>85</xdr:col>
      <xdr:colOff>127000</xdr:colOff>
      <xdr:row>36</xdr:row>
      <xdr:rowOff>128689</xdr:rowOff>
    </xdr:to>
    <xdr:cxnSp macro="">
      <xdr:nvCxnSpPr>
        <xdr:cNvPr id="511" name="直線コネクタ 510"/>
        <xdr:cNvCxnSpPr/>
      </xdr:nvCxnSpPr>
      <xdr:spPr>
        <a:xfrm flipV="1">
          <a:off x="15481300" y="6186475"/>
          <a:ext cx="8382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33875</xdr:rowOff>
    </xdr:from>
    <xdr:ext cx="534377" cy="259045"/>
    <xdr:sp macro="" textlink="">
      <xdr:nvSpPr>
        <xdr:cNvPr id="512" name="消防費平均値テキスト"/>
        <xdr:cNvSpPr txBox="1"/>
      </xdr:nvSpPr>
      <xdr:spPr>
        <a:xfrm>
          <a:off x="16370300" y="637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55448</xdr:rowOff>
    </xdr:from>
    <xdr:to>
      <xdr:col>85</xdr:col>
      <xdr:colOff>177800</xdr:colOff>
      <xdr:row>37</xdr:row>
      <xdr:rowOff>157048</xdr:rowOff>
    </xdr:to>
    <xdr:sp macro="" textlink="">
      <xdr:nvSpPr>
        <xdr:cNvPr id="513" name="フローチャート: 判断 512"/>
        <xdr:cNvSpPr/>
      </xdr:nvSpPr>
      <xdr:spPr>
        <a:xfrm>
          <a:off x="162687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159569</xdr:rowOff>
    </xdr:from>
    <xdr:to>
      <xdr:col>81</xdr:col>
      <xdr:colOff>50800</xdr:colOff>
      <xdr:row>36</xdr:row>
      <xdr:rowOff>128689</xdr:rowOff>
    </xdr:to>
    <xdr:cxnSp macro="">
      <xdr:nvCxnSpPr>
        <xdr:cNvPr id="514" name="直線コネクタ 513"/>
        <xdr:cNvCxnSpPr/>
      </xdr:nvCxnSpPr>
      <xdr:spPr>
        <a:xfrm>
          <a:off x="14592300" y="6160319"/>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90005</xdr:rowOff>
    </xdr:from>
    <xdr:to>
      <xdr:col>81</xdr:col>
      <xdr:colOff>101600</xdr:colOff>
      <xdr:row>38</xdr:row>
      <xdr:rowOff>20155</xdr:rowOff>
    </xdr:to>
    <xdr:sp macro="" textlink="">
      <xdr:nvSpPr>
        <xdr:cNvPr id="515" name="フローチャート: 判断 514"/>
        <xdr:cNvSpPr/>
      </xdr:nvSpPr>
      <xdr:spPr>
        <a:xfrm>
          <a:off x="15430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11282</xdr:rowOff>
    </xdr:from>
    <xdr:ext cx="534377" cy="259045"/>
    <xdr:sp macro="" textlink="">
      <xdr:nvSpPr>
        <xdr:cNvPr id="516" name="テキスト ボックス 515"/>
        <xdr:cNvSpPr txBox="1"/>
      </xdr:nvSpPr>
      <xdr:spPr>
        <a:xfrm>
          <a:off x="15214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124765</xdr:rowOff>
    </xdr:from>
    <xdr:to>
      <xdr:col>76</xdr:col>
      <xdr:colOff>114300</xdr:colOff>
      <xdr:row>35</xdr:row>
      <xdr:rowOff>159569</xdr:rowOff>
    </xdr:to>
    <xdr:cxnSp macro="">
      <xdr:nvCxnSpPr>
        <xdr:cNvPr id="517" name="直線コネクタ 516"/>
        <xdr:cNvCxnSpPr/>
      </xdr:nvCxnSpPr>
      <xdr:spPr>
        <a:xfrm>
          <a:off x="13703300" y="5268265"/>
          <a:ext cx="8890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60154</xdr:rowOff>
    </xdr:from>
    <xdr:to>
      <xdr:col>76</xdr:col>
      <xdr:colOff>165100</xdr:colOff>
      <xdr:row>37</xdr:row>
      <xdr:rowOff>161754</xdr:rowOff>
    </xdr:to>
    <xdr:sp macro="" textlink="">
      <xdr:nvSpPr>
        <xdr:cNvPr id="518" name="フローチャート: 判断 517"/>
        <xdr:cNvSpPr/>
      </xdr:nvSpPr>
      <xdr:spPr>
        <a:xfrm>
          <a:off x="14541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152881</xdr:rowOff>
    </xdr:from>
    <xdr:ext cx="534377" cy="259045"/>
    <xdr:sp macro="" textlink="">
      <xdr:nvSpPr>
        <xdr:cNvPr id="519" name="テキスト ボックス 518"/>
        <xdr:cNvSpPr txBox="1"/>
      </xdr:nvSpPr>
      <xdr:spPr>
        <a:xfrm>
          <a:off x="14325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124765</xdr:rowOff>
    </xdr:from>
    <xdr:to>
      <xdr:col>71</xdr:col>
      <xdr:colOff>177800</xdr:colOff>
      <xdr:row>37</xdr:row>
      <xdr:rowOff>95485</xdr:rowOff>
    </xdr:to>
    <xdr:cxnSp macro="">
      <xdr:nvCxnSpPr>
        <xdr:cNvPr id="520" name="直線コネクタ 519"/>
        <xdr:cNvCxnSpPr/>
      </xdr:nvCxnSpPr>
      <xdr:spPr>
        <a:xfrm flipV="1">
          <a:off x="12814300" y="5268265"/>
          <a:ext cx="8890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146717</xdr:rowOff>
    </xdr:from>
    <xdr:to>
      <xdr:col>72</xdr:col>
      <xdr:colOff>38100</xdr:colOff>
      <xdr:row>37</xdr:row>
      <xdr:rowOff>76867</xdr:rowOff>
    </xdr:to>
    <xdr:sp macro="" textlink="">
      <xdr:nvSpPr>
        <xdr:cNvPr id="521" name="フローチャート: 判断 520"/>
        <xdr:cNvSpPr/>
      </xdr:nvSpPr>
      <xdr:spPr>
        <a:xfrm>
          <a:off x="13652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67994</xdr:rowOff>
    </xdr:from>
    <xdr:ext cx="534377" cy="259045"/>
    <xdr:sp macro="" textlink="">
      <xdr:nvSpPr>
        <xdr:cNvPr id="522" name="テキスト ボックス 521"/>
        <xdr:cNvSpPr txBox="1"/>
      </xdr:nvSpPr>
      <xdr:spPr>
        <a:xfrm>
          <a:off x="13436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3" name="フローチャート: 判断 522"/>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167701</xdr:rowOff>
    </xdr:from>
    <xdr:ext cx="534377" cy="259045"/>
    <xdr:sp macro="" textlink="">
      <xdr:nvSpPr>
        <xdr:cNvPr id="524" name="テキスト ボックス 523"/>
        <xdr:cNvSpPr txBox="1"/>
      </xdr:nvSpPr>
      <xdr:spPr>
        <a:xfrm>
          <a:off x="12547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134925</xdr:rowOff>
    </xdr:from>
    <xdr:to>
      <xdr:col>85</xdr:col>
      <xdr:colOff>177800</xdr:colOff>
      <xdr:row>36</xdr:row>
      <xdr:rowOff>65075</xdr:rowOff>
    </xdr:to>
    <xdr:sp macro="" textlink="">
      <xdr:nvSpPr>
        <xdr:cNvPr id="530" name="楕円 529"/>
        <xdr:cNvSpPr/>
      </xdr:nvSpPr>
      <xdr:spPr>
        <a:xfrm>
          <a:off x="162687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157802</xdr:rowOff>
    </xdr:from>
    <xdr:ext cx="534377" cy="259045"/>
    <xdr:sp macro="" textlink="">
      <xdr:nvSpPr>
        <xdr:cNvPr id="531" name="消防費該当値テキスト"/>
        <xdr:cNvSpPr txBox="1"/>
      </xdr:nvSpPr>
      <xdr:spPr>
        <a:xfrm>
          <a:off x="16370300" y="59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77889</xdr:rowOff>
    </xdr:from>
    <xdr:to>
      <xdr:col>81</xdr:col>
      <xdr:colOff>101600</xdr:colOff>
      <xdr:row>37</xdr:row>
      <xdr:rowOff>8039</xdr:rowOff>
    </xdr:to>
    <xdr:sp macro="" textlink="">
      <xdr:nvSpPr>
        <xdr:cNvPr id="532" name="楕円 531"/>
        <xdr:cNvSpPr/>
      </xdr:nvSpPr>
      <xdr:spPr>
        <a:xfrm>
          <a:off x="154305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24566</xdr:rowOff>
    </xdr:from>
    <xdr:ext cx="534377" cy="259045"/>
    <xdr:sp macro="" textlink="">
      <xdr:nvSpPr>
        <xdr:cNvPr id="533" name="テキスト ボックス 532"/>
        <xdr:cNvSpPr txBox="1"/>
      </xdr:nvSpPr>
      <xdr:spPr>
        <a:xfrm>
          <a:off x="15214111" y="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108769</xdr:rowOff>
    </xdr:from>
    <xdr:to>
      <xdr:col>76</xdr:col>
      <xdr:colOff>165100</xdr:colOff>
      <xdr:row>36</xdr:row>
      <xdr:rowOff>38919</xdr:rowOff>
    </xdr:to>
    <xdr:sp macro="" textlink="">
      <xdr:nvSpPr>
        <xdr:cNvPr id="534" name="楕円 533"/>
        <xdr:cNvSpPr/>
      </xdr:nvSpPr>
      <xdr:spPr>
        <a:xfrm>
          <a:off x="14541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55446</xdr:rowOff>
    </xdr:from>
    <xdr:ext cx="534377" cy="259045"/>
    <xdr:sp macro="" textlink="">
      <xdr:nvSpPr>
        <xdr:cNvPr id="535" name="テキスト ボックス 534"/>
        <xdr:cNvSpPr txBox="1"/>
      </xdr:nvSpPr>
      <xdr:spPr>
        <a:xfrm>
          <a:off x="14325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73965</xdr:rowOff>
    </xdr:from>
    <xdr:to>
      <xdr:col>72</xdr:col>
      <xdr:colOff>38100</xdr:colOff>
      <xdr:row>31</xdr:row>
      <xdr:rowOff>4115</xdr:rowOff>
    </xdr:to>
    <xdr:sp macro="" textlink="">
      <xdr:nvSpPr>
        <xdr:cNvPr id="536" name="楕円 535"/>
        <xdr:cNvSpPr/>
      </xdr:nvSpPr>
      <xdr:spPr>
        <a:xfrm>
          <a:off x="13652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20642</xdr:rowOff>
    </xdr:from>
    <xdr:ext cx="534377" cy="259045"/>
    <xdr:sp macro="" textlink="">
      <xdr:nvSpPr>
        <xdr:cNvPr id="537" name="テキスト ボックス 536"/>
        <xdr:cNvSpPr txBox="1"/>
      </xdr:nvSpPr>
      <xdr:spPr>
        <a:xfrm>
          <a:off x="13436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44685</xdr:rowOff>
    </xdr:from>
    <xdr:to>
      <xdr:col>67</xdr:col>
      <xdr:colOff>101600</xdr:colOff>
      <xdr:row>37</xdr:row>
      <xdr:rowOff>146285</xdr:rowOff>
    </xdr:to>
    <xdr:sp macro="" textlink="">
      <xdr:nvSpPr>
        <xdr:cNvPr id="538" name="楕円 537"/>
        <xdr:cNvSpPr/>
      </xdr:nvSpPr>
      <xdr:spPr>
        <a:xfrm>
          <a:off x="12763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162812</xdr:rowOff>
    </xdr:from>
    <xdr:ext cx="534377" cy="259045"/>
    <xdr:sp macro="" textlink="">
      <xdr:nvSpPr>
        <xdr:cNvPr id="539" name="テキスト ボックス 538"/>
        <xdr:cNvSpPr txBox="1"/>
      </xdr:nvSpPr>
      <xdr:spPr>
        <a:xfrm>
          <a:off x="12547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61" name="直線コネクタ 560"/>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2" name="教育費最小値テキスト"/>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3" name="直線コネクタ 562"/>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4" name="教育費最大値テキスト"/>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5" name="直線コネクタ 564"/>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82572</xdr:rowOff>
    </xdr:from>
    <xdr:to>
      <xdr:col>85</xdr:col>
      <xdr:colOff>127000</xdr:colOff>
      <xdr:row>56</xdr:row>
      <xdr:rowOff>132650</xdr:rowOff>
    </xdr:to>
    <xdr:cxnSp macro="">
      <xdr:nvCxnSpPr>
        <xdr:cNvPr id="566" name="直線コネクタ 565"/>
        <xdr:cNvCxnSpPr/>
      </xdr:nvCxnSpPr>
      <xdr:spPr>
        <a:xfrm>
          <a:off x="15481300" y="9512322"/>
          <a:ext cx="838200" cy="2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7" name="教育費平均値テキスト"/>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8" name="フローチャート: 判断 567"/>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82572</xdr:rowOff>
    </xdr:from>
    <xdr:to>
      <xdr:col>81</xdr:col>
      <xdr:colOff>50800</xdr:colOff>
      <xdr:row>56</xdr:row>
      <xdr:rowOff>26122</xdr:rowOff>
    </xdr:to>
    <xdr:cxnSp macro="">
      <xdr:nvCxnSpPr>
        <xdr:cNvPr id="569" name="直線コネクタ 568"/>
        <xdr:cNvCxnSpPr/>
      </xdr:nvCxnSpPr>
      <xdr:spPr>
        <a:xfrm flipV="1">
          <a:off x="14592300" y="9512322"/>
          <a:ext cx="889000" cy="1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70" name="フローチャート: 判断 569"/>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71" name="テキスト ボックス 570"/>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26122</xdr:rowOff>
    </xdr:from>
    <xdr:to>
      <xdr:col>76</xdr:col>
      <xdr:colOff>114300</xdr:colOff>
      <xdr:row>56</xdr:row>
      <xdr:rowOff>166816</xdr:rowOff>
    </xdr:to>
    <xdr:cxnSp macro="">
      <xdr:nvCxnSpPr>
        <xdr:cNvPr id="572" name="直線コネクタ 571"/>
        <xdr:cNvCxnSpPr/>
      </xdr:nvCxnSpPr>
      <xdr:spPr>
        <a:xfrm flipV="1">
          <a:off x="13703300" y="9627322"/>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3" name="フローチャート: 判断 572"/>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4" name="テキスト ボックス 573"/>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166816</xdr:rowOff>
    </xdr:from>
    <xdr:to>
      <xdr:col>71</xdr:col>
      <xdr:colOff>177800</xdr:colOff>
      <xdr:row>57</xdr:row>
      <xdr:rowOff>1507</xdr:rowOff>
    </xdr:to>
    <xdr:cxnSp macro="">
      <xdr:nvCxnSpPr>
        <xdr:cNvPr id="575" name="直線コネクタ 574"/>
        <xdr:cNvCxnSpPr/>
      </xdr:nvCxnSpPr>
      <xdr:spPr>
        <a:xfrm flipV="1">
          <a:off x="12814300" y="9768016"/>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6" name="フローチャート: 判断 575"/>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7" name="テキスト ボックス 576"/>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8" name="フローチャート: 判断 577"/>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9" name="テキスト ボックス 578"/>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81850</xdr:rowOff>
    </xdr:from>
    <xdr:to>
      <xdr:col>85</xdr:col>
      <xdr:colOff>177800</xdr:colOff>
      <xdr:row>57</xdr:row>
      <xdr:rowOff>12000</xdr:rowOff>
    </xdr:to>
    <xdr:sp macro="" textlink="">
      <xdr:nvSpPr>
        <xdr:cNvPr id="585" name="楕円 584"/>
        <xdr:cNvSpPr/>
      </xdr:nvSpPr>
      <xdr:spPr>
        <a:xfrm>
          <a:off x="16268700" y="9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104727</xdr:rowOff>
    </xdr:from>
    <xdr:ext cx="534377" cy="259045"/>
    <xdr:sp macro="" textlink="">
      <xdr:nvSpPr>
        <xdr:cNvPr id="586" name="教育費該当値テキスト"/>
        <xdr:cNvSpPr txBox="1"/>
      </xdr:nvSpPr>
      <xdr:spPr>
        <a:xfrm>
          <a:off x="16370300" y="95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31772</xdr:rowOff>
    </xdr:from>
    <xdr:to>
      <xdr:col>81</xdr:col>
      <xdr:colOff>101600</xdr:colOff>
      <xdr:row>55</xdr:row>
      <xdr:rowOff>133372</xdr:rowOff>
    </xdr:to>
    <xdr:sp macro="" textlink="">
      <xdr:nvSpPr>
        <xdr:cNvPr id="587" name="楕円 586"/>
        <xdr:cNvSpPr/>
      </xdr:nvSpPr>
      <xdr:spPr>
        <a:xfrm>
          <a:off x="15430500" y="946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149899</xdr:rowOff>
    </xdr:from>
    <xdr:ext cx="599010" cy="259045"/>
    <xdr:sp macro="" textlink="">
      <xdr:nvSpPr>
        <xdr:cNvPr id="588" name="テキスト ボックス 587"/>
        <xdr:cNvSpPr txBox="1"/>
      </xdr:nvSpPr>
      <xdr:spPr>
        <a:xfrm>
          <a:off x="15181795" y="923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146772</xdr:rowOff>
    </xdr:from>
    <xdr:to>
      <xdr:col>76</xdr:col>
      <xdr:colOff>165100</xdr:colOff>
      <xdr:row>56</xdr:row>
      <xdr:rowOff>76922</xdr:rowOff>
    </xdr:to>
    <xdr:sp macro="" textlink="">
      <xdr:nvSpPr>
        <xdr:cNvPr id="589" name="楕円 588"/>
        <xdr:cNvSpPr/>
      </xdr:nvSpPr>
      <xdr:spPr>
        <a:xfrm>
          <a:off x="145415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93449</xdr:rowOff>
    </xdr:from>
    <xdr:ext cx="534377" cy="259045"/>
    <xdr:sp macro="" textlink="">
      <xdr:nvSpPr>
        <xdr:cNvPr id="590" name="テキスト ボックス 589"/>
        <xdr:cNvSpPr txBox="1"/>
      </xdr:nvSpPr>
      <xdr:spPr>
        <a:xfrm>
          <a:off x="14325111" y="935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116016</xdr:rowOff>
    </xdr:from>
    <xdr:to>
      <xdr:col>72</xdr:col>
      <xdr:colOff>38100</xdr:colOff>
      <xdr:row>57</xdr:row>
      <xdr:rowOff>46166</xdr:rowOff>
    </xdr:to>
    <xdr:sp macro="" textlink="">
      <xdr:nvSpPr>
        <xdr:cNvPr id="591" name="楕円 590"/>
        <xdr:cNvSpPr/>
      </xdr:nvSpPr>
      <xdr:spPr>
        <a:xfrm>
          <a:off x="13652500" y="97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37293</xdr:rowOff>
    </xdr:from>
    <xdr:ext cx="534377" cy="259045"/>
    <xdr:sp macro="" textlink="">
      <xdr:nvSpPr>
        <xdr:cNvPr id="592" name="テキスト ボックス 591"/>
        <xdr:cNvSpPr txBox="1"/>
      </xdr:nvSpPr>
      <xdr:spPr>
        <a:xfrm>
          <a:off x="13436111" y="98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122157</xdr:rowOff>
    </xdr:from>
    <xdr:to>
      <xdr:col>67</xdr:col>
      <xdr:colOff>101600</xdr:colOff>
      <xdr:row>57</xdr:row>
      <xdr:rowOff>52307</xdr:rowOff>
    </xdr:to>
    <xdr:sp macro="" textlink="">
      <xdr:nvSpPr>
        <xdr:cNvPr id="593" name="楕円 592"/>
        <xdr:cNvSpPr/>
      </xdr:nvSpPr>
      <xdr:spPr>
        <a:xfrm>
          <a:off x="12763500" y="97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43434</xdr:rowOff>
    </xdr:from>
    <xdr:ext cx="534377" cy="259045"/>
    <xdr:sp macro="" textlink="">
      <xdr:nvSpPr>
        <xdr:cNvPr id="594" name="テキスト ボックス 593"/>
        <xdr:cNvSpPr txBox="1"/>
      </xdr:nvSpPr>
      <xdr:spPr>
        <a:xfrm>
          <a:off x="12547111" y="98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8" name="直線コネクタ 617"/>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21" name="災害復旧費最大値テキスト"/>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2" name="直線コネクタ 621"/>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117317</xdr:rowOff>
    </xdr:from>
    <xdr:to>
      <xdr:col>85</xdr:col>
      <xdr:colOff>127000</xdr:colOff>
      <xdr:row>79</xdr:row>
      <xdr:rowOff>41135</xdr:rowOff>
    </xdr:to>
    <xdr:cxnSp macro="">
      <xdr:nvCxnSpPr>
        <xdr:cNvPr id="623" name="直線コネクタ 622"/>
        <xdr:cNvCxnSpPr/>
      </xdr:nvCxnSpPr>
      <xdr:spPr>
        <a:xfrm>
          <a:off x="15481300" y="13490417"/>
          <a:ext cx="8382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4" name="災害復旧費平均値テキスト"/>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5" name="フローチャート: 判断 624"/>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117317</xdr:rowOff>
    </xdr:from>
    <xdr:to>
      <xdr:col>81</xdr:col>
      <xdr:colOff>50800</xdr:colOff>
      <xdr:row>78</xdr:row>
      <xdr:rowOff>163818</xdr:rowOff>
    </xdr:to>
    <xdr:cxnSp macro="">
      <xdr:nvCxnSpPr>
        <xdr:cNvPr id="626" name="直線コネクタ 625"/>
        <xdr:cNvCxnSpPr/>
      </xdr:nvCxnSpPr>
      <xdr:spPr>
        <a:xfrm flipV="1">
          <a:off x="14592300" y="13490417"/>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7" name="フローチャート: 判断 626"/>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8" name="テキスト ボックス 627"/>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159226</xdr:rowOff>
    </xdr:from>
    <xdr:to>
      <xdr:col>76</xdr:col>
      <xdr:colOff>114300</xdr:colOff>
      <xdr:row>78</xdr:row>
      <xdr:rowOff>163818</xdr:rowOff>
    </xdr:to>
    <xdr:cxnSp macro="">
      <xdr:nvCxnSpPr>
        <xdr:cNvPr id="629" name="直線コネクタ 628"/>
        <xdr:cNvCxnSpPr/>
      </xdr:nvCxnSpPr>
      <xdr:spPr>
        <a:xfrm>
          <a:off x="13703300" y="13532326"/>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30" name="フローチャート: 判断 629"/>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31" name="テキスト ボックス 630"/>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159226</xdr:rowOff>
    </xdr:from>
    <xdr:to>
      <xdr:col>71</xdr:col>
      <xdr:colOff>177800</xdr:colOff>
      <xdr:row>79</xdr:row>
      <xdr:rowOff>23552</xdr:rowOff>
    </xdr:to>
    <xdr:cxnSp macro="">
      <xdr:nvCxnSpPr>
        <xdr:cNvPr id="632" name="直線コネクタ 631"/>
        <xdr:cNvCxnSpPr/>
      </xdr:nvCxnSpPr>
      <xdr:spPr>
        <a:xfrm flipV="1">
          <a:off x="12814300" y="1353232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3" name="フローチャート: 判断 632"/>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4" name="テキスト ボックス 633"/>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5" name="フローチャート: 判断 634"/>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6" name="テキスト ボックス 635"/>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161785</xdr:rowOff>
    </xdr:from>
    <xdr:to>
      <xdr:col>85</xdr:col>
      <xdr:colOff>177800</xdr:colOff>
      <xdr:row>79</xdr:row>
      <xdr:rowOff>91935</xdr:rowOff>
    </xdr:to>
    <xdr:sp macro="" textlink="">
      <xdr:nvSpPr>
        <xdr:cNvPr id="642" name="楕円 641"/>
        <xdr:cNvSpPr/>
      </xdr:nvSpPr>
      <xdr:spPr>
        <a:xfrm>
          <a:off x="162687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76712</xdr:rowOff>
    </xdr:from>
    <xdr:ext cx="378565" cy="259045"/>
    <xdr:sp macro="" textlink="">
      <xdr:nvSpPr>
        <xdr:cNvPr id="643" name="災害復旧費該当値テキスト"/>
        <xdr:cNvSpPr txBox="1"/>
      </xdr:nvSpPr>
      <xdr:spPr>
        <a:xfrm>
          <a:off x="16370300" y="1344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66517</xdr:rowOff>
    </xdr:from>
    <xdr:to>
      <xdr:col>81</xdr:col>
      <xdr:colOff>101600</xdr:colOff>
      <xdr:row>78</xdr:row>
      <xdr:rowOff>168117</xdr:rowOff>
    </xdr:to>
    <xdr:sp macro="" textlink="">
      <xdr:nvSpPr>
        <xdr:cNvPr id="644" name="楕円 643"/>
        <xdr:cNvSpPr/>
      </xdr:nvSpPr>
      <xdr:spPr>
        <a:xfrm>
          <a:off x="15430500" y="134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159244</xdr:rowOff>
    </xdr:from>
    <xdr:ext cx="469744" cy="259045"/>
    <xdr:sp macro="" textlink="">
      <xdr:nvSpPr>
        <xdr:cNvPr id="645" name="テキスト ボックス 644"/>
        <xdr:cNvSpPr txBox="1"/>
      </xdr:nvSpPr>
      <xdr:spPr>
        <a:xfrm>
          <a:off x="15246428" y="135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113018</xdr:rowOff>
    </xdr:from>
    <xdr:to>
      <xdr:col>76</xdr:col>
      <xdr:colOff>165100</xdr:colOff>
      <xdr:row>79</xdr:row>
      <xdr:rowOff>43168</xdr:rowOff>
    </xdr:to>
    <xdr:sp macro="" textlink="">
      <xdr:nvSpPr>
        <xdr:cNvPr id="646" name="楕円 645"/>
        <xdr:cNvSpPr/>
      </xdr:nvSpPr>
      <xdr:spPr>
        <a:xfrm>
          <a:off x="14541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7" name="テキスト ボックス 646"/>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108426</xdr:rowOff>
    </xdr:from>
    <xdr:to>
      <xdr:col>72</xdr:col>
      <xdr:colOff>38100</xdr:colOff>
      <xdr:row>79</xdr:row>
      <xdr:rowOff>38576</xdr:rowOff>
    </xdr:to>
    <xdr:sp macro="" textlink="">
      <xdr:nvSpPr>
        <xdr:cNvPr id="648" name="楕円 647"/>
        <xdr:cNvSpPr/>
      </xdr:nvSpPr>
      <xdr:spPr>
        <a:xfrm>
          <a:off x="13652500" y="134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29703</xdr:rowOff>
    </xdr:from>
    <xdr:ext cx="469744" cy="259045"/>
    <xdr:sp macro="" textlink="">
      <xdr:nvSpPr>
        <xdr:cNvPr id="649" name="テキスト ボックス 648"/>
        <xdr:cNvSpPr txBox="1"/>
      </xdr:nvSpPr>
      <xdr:spPr>
        <a:xfrm>
          <a:off x="13468428" y="135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144202</xdr:rowOff>
    </xdr:from>
    <xdr:to>
      <xdr:col>67</xdr:col>
      <xdr:colOff>101600</xdr:colOff>
      <xdr:row>79</xdr:row>
      <xdr:rowOff>74352</xdr:rowOff>
    </xdr:to>
    <xdr:sp macro="" textlink="">
      <xdr:nvSpPr>
        <xdr:cNvPr id="650" name="楕円 649"/>
        <xdr:cNvSpPr/>
      </xdr:nvSpPr>
      <xdr:spPr>
        <a:xfrm>
          <a:off x="12763500" y="135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65479</xdr:rowOff>
    </xdr:from>
    <xdr:ext cx="469744" cy="259045"/>
    <xdr:sp macro="" textlink="">
      <xdr:nvSpPr>
        <xdr:cNvPr id="651" name="テキスト ボックス 650"/>
        <xdr:cNvSpPr txBox="1"/>
      </xdr:nvSpPr>
      <xdr:spPr>
        <a:xfrm>
          <a:off x="12579428" y="1361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3" name="直線コネクタ 672"/>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4" name="公債費最小値テキスト"/>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5" name="直線コネクタ 674"/>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6" name="公債費最大値テキスト"/>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7" name="直線コネクタ 676"/>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32742</xdr:rowOff>
    </xdr:from>
    <xdr:to>
      <xdr:col>85</xdr:col>
      <xdr:colOff>127000</xdr:colOff>
      <xdr:row>96</xdr:row>
      <xdr:rowOff>44231</xdr:rowOff>
    </xdr:to>
    <xdr:cxnSp macro="">
      <xdr:nvCxnSpPr>
        <xdr:cNvPr id="678" name="直線コネクタ 677"/>
        <xdr:cNvCxnSpPr/>
      </xdr:nvCxnSpPr>
      <xdr:spPr>
        <a:xfrm>
          <a:off x="15481300" y="1649194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9" name="公債費平均値テキスト"/>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80" name="フローチャート: 判断 679"/>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25958</xdr:rowOff>
    </xdr:from>
    <xdr:to>
      <xdr:col>81</xdr:col>
      <xdr:colOff>50800</xdr:colOff>
      <xdr:row>96</xdr:row>
      <xdr:rowOff>32742</xdr:rowOff>
    </xdr:to>
    <xdr:cxnSp macro="">
      <xdr:nvCxnSpPr>
        <xdr:cNvPr id="681" name="直線コネクタ 680"/>
        <xdr:cNvCxnSpPr/>
      </xdr:nvCxnSpPr>
      <xdr:spPr>
        <a:xfrm>
          <a:off x="14592300" y="16485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2" name="フローチャート: 判断 681"/>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3" name="テキスト ボックス 682"/>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25958</xdr:rowOff>
    </xdr:from>
    <xdr:to>
      <xdr:col>76</xdr:col>
      <xdr:colOff>114300</xdr:colOff>
      <xdr:row>96</xdr:row>
      <xdr:rowOff>34069</xdr:rowOff>
    </xdr:to>
    <xdr:cxnSp macro="">
      <xdr:nvCxnSpPr>
        <xdr:cNvPr id="684" name="直線コネクタ 683"/>
        <xdr:cNvCxnSpPr/>
      </xdr:nvCxnSpPr>
      <xdr:spPr>
        <a:xfrm flipV="1">
          <a:off x="13703300" y="16485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5" name="フローチャート: 判断 684"/>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6" name="テキスト ボックス 685"/>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34069</xdr:rowOff>
    </xdr:from>
    <xdr:to>
      <xdr:col>71</xdr:col>
      <xdr:colOff>177800</xdr:colOff>
      <xdr:row>96</xdr:row>
      <xdr:rowOff>60234</xdr:rowOff>
    </xdr:to>
    <xdr:cxnSp macro="">
      <xdr:nvCxnSpPr>
        <xdr:cNvPr id="687" name="直線コネクタ 686"/>
        <xdr:cNvCxnSpPr/>
      </xdr:nvCxnSpPr>
      <xdr:spPr>
        <a:xfrm flipV="1">
          <a:off x="12814300" y="16493269"/>
          <a:ext cx="889000" cy="2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8" name="フローチャート: 判断 687"/>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44093</xdr:rowOff>
    </xdr:from>
    <xdr:ext cx="534377" cy="259045"/>
    <xdr:sp macro="" textlink="">
      <xdr:nvSpPr>
        <xdr:cNvPr id="689" name="テキスト ボックス 688"/>
        <xdr:cNvSpPr txBox="1"/>
      </xdr:nvSpPr>
      <xdr:spPr>
        <a:xfrm>
          <a:off x="13436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0" name="フローチャート: 判断 689"/>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91" name="テキスト ボックス 690"/>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164881</xdr:rowOff>
    </xdr:from>
    <xdr:to>
      <xdr:col>85</xdr:col>
      <xdr:colOff>177800</xdr:colOff>
      <xdr:row>96</xdr:row>
      <xdr:rowOff>95031</xdr:rowOff>
    </xdr:to>
    <xdr:sp macro="" textlink="">
      <xdr:nvSpPr>
        <xdr:cNvPr id="697" name="楕円 696"/>
        <xdr:cNvSpPr/>
      </xdr:nvSpPr>
      <xdr:spPr>
        <a:xfrm>
          <a:off x="162687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16308</xdr:rowOff>
    </xdr:from>
    <xdr:ext cx="534377" cy="259045"/>
    <xdr:sp macro="" textlink="">
      <xdr:nvSpPr>
        <xdr:cNvPr id="698" name="公債費該当値テキスト"/>
        <xdr:cNvSpPr txBox="1"/>
      </xdr:nvSpPr>
      <xdr:spPr>
        <a:xfrm>
          <a:off x="16370300" y="163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153392</xdr:rowOff>
    </xdr:from>
    <xdr:to>
      <xdr:col>81</xdr:col>
      <xdr:colOff>101600</xdr:colOff>
      <xdr:row>96</xdr:row>
      <xdr:rowOff>83542</xdr:rowOff>
    </xdr:to>
    <xdr:sp macro="" textlink="">
      <xdr:nvSpPr>
        <xdr:cNvPr id="699" name="楕円 698"/>
        <xdr:cNvSpPr/>
      </xdr:nvSpPr>
      <xdr:spPr>
        <a:xfrm>
          <a:off x="15430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100069</xdr:rowOff>
    </xdr:from>
    <xdr:ext cx="534377" cy="259045"/>
    <xdr:sp macro="" textlink="">
      <xdr:nvSpPr>
        <xdr:cNvPr id="700" name="テキスト ボックス 699"/>
        <xdr:cNvSpPr txBox="1"/>
      </xdr:nvSpPr>
      <xdr:spPr>
        <a:xfrm>
          <a:off x="15214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146608</xdr:rowOff>
    </xdr:from>
    <xdr:to>
      <xdr:col>76</xdr:col>
      <xdr:colOff>165100</xdr:colOff>
      <xdr:row>96</xdr:row>
      <xdr:rowOff>76758</xdr:rowOff>
    </xdr:to>
    <xdr:sp macro="" textlink="">
      <xdr:nvSpPr>
        <xdr:cNvPr id="701" name="楕円 700"/>
        <xdr:cNvSpPr/>
      </xdr:nvSpPr>
      <xdr:spPr>
        <a:xfrm>
          <a:off x="14541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93285</xdr:rowOff>
    </xdr:from>
    <xdr:ext cx="534377" cy="259045"/>
    <xdr:sp macro="" textlink="">
      <xdr:nvSpPr>
        <xdr:cNvPr id="702" name="テキスト ボックス 701"/>
        <xdr:cNvSpPr txBox="1"/>
      </xdr:nvSpPr>
      <xdr:spPr>
        <a:xfrm>
          <a:off x="14325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154719</xdr:rowOff>
    </xdr:from>
    <xdr:to>
      <xdr:col>72</xdr:col>
      <xdr:colOff>38100</xdr:colOff>
      <xdr:row>96</xdr:row>
      <xdr:rowOff>84869</xdr:rowOff>
    </xdr:to>
    <xdr:sp macro="" textlink="">
      <xdr:nvSpPr>
        <xdr:cNvPr id="703" name="楕円 702"/>
        <xdr:cNvSpPr/>
      </xdr:nvSpPr>
      <xdr:spPr>
        <a:xfrm>
          <a:off x="13652500" y="164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101396</xdr:rowOff>
    </xdr:from>
    <xdr:ext cx="534377" cy="259045"/>
    <xdr:sp macro="" textlink="">
      <xdr:nvSpPr>
        <xdr:cNvPr id="704" name="テキスト ボックス 703"/>
        <xdr:cNvSpPr txBox="1"/>
      </xdr:nvSpPr>
      <xdr:spPr>
        <a:xfrm>
          <a:off x="13436111" y="162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9434</xdr:rowOff>
    </xdr:from>
    <xdr:to>
      <xdr:col>67</xdr:col>
      <xdr:colOff>101600</xdr:colOff>
      <xdr:row>96</xdr:row>
      <xdr:rowOff>111034</xdr:rowOff>
    </xdr:to>
    <xdr:sp macro="" textlink="">
      <xdr:nvSpPr>
        <xdr:cNvPr id="705" name="楕円 704"/>
        <xdr:cNvSpPr/>
      </xdr:nvSpPr>
      <xdr:spPr>
        <a:xfrm>
          <a:off x="12763500" y="1646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127561</xdr:rowOff>
    </xdr:from>
    <xdr:ext cx="534377" cy="259045"/>
    <xdr:sp macro="" textlink="">
      <xdr:nvSpPr>
        <xdr:cNvPr id="706" name="テキスト ボックス 705"/>
        <xdr:cNvSpPr txBox="1"/>
      </xdr:nvSpPr>
      <xdr:spPr>
        <a:xfrm>
          <a:off x="12547111" y="1624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30" name="直線コネクタ 729"/>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31" name="諸支出金最小値テキスト"/>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3" name="諸支出金最大値テキスト"/>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4" name="直線コネクタ 733"/>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138811</xdr:rowOff>
    </xdr:from>
    <xdr:to>
      <xdr:col>116</xdr:col>
      <xdr:colOff>63500</xdr:colOff>
      <xdr:row>33</xdr:row>
      <xdr:rowOff>149225</xdr:rowOff>
    </xdr:to>
    <xdr:cxnSp macro="">
      <xdr:nvCxnSpPr>
        <xdr:cNvPr id="735" name="直線コネクタ 734"/>
        <xdr:cNvCxnSpPr/>
      </xdr:nvCxnSpPr>
      <xdr:spPr>
        <a:xfrm flipV="1">
          <a:off x="21323300" y="5625211"/>
          <a:ext cx="8382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98315</xdr:rowOff>
    </xdr:from>
    <xdr:ext cx="378565" cy="259045"/>
    <xdr:sp macro="" textlink="">
      <xdr:nvSpPr>
        <xdr:cNvPr id="736" name="諸支出金平均値テキスト"/>
        <xdr:cNvSpPr txBox="1"/>
      </xdr:nvSpPr>
      <xdr:spPr>
        <a:xfrm>
          <a:off x="22212300" y="6613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7" name="フローチャート: 判断 736"/>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67818</xdr:rowOff>
    </xdr:from>
    <xdr:to>
      <xdr:col>111</xdr:col>
      <xdr:colOff>177800</xdr:colOff>
      <xdr:row>33</xdr:row>
      <xdr:rowOff>149225</xdr:rowOff>
    </xdr:to>
    <xdr:cxnSp macro="">
      <xdr:nvCxnSpPr>
        <xdr:cNvPr id="738" name="直線コネクタ 737"/>
        <xdr:cNvCxnSpPr/>
      </xdr:nvCxnSpPr>
      <xdr:spPr>
        <a:xfrm>
          <a:off x="20434300" y="5725668"/>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9" name="フローチャート: 判断 738"/>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8907</xdr:rowOff>
    </xdr:from>
    <xdr:ext cx="378565" cy="259045"/>
    <xdr:sp macro="" textlink="">
      <xdr:nvSpPr>
        <xdr:cNvPr id="740" name="テキスト ボックス 739"/>
        <xdr:cNvSpPr txBox="1"/>
      </xdr:nvSpPr>
      <xdr:spPr>
        <a:xfrm>
          <a:off x="21134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67818</xdr:rowOff>
    </xdr:from>
    <xdr:to>
      <xdr:col>107</xdr:col>
      <xdr:colOff>50800</xdr:colOff>
      <xdr:row>33</xdr:row>
      <xdr:rowOff>68072</xdr:rowOff>
    </xdr:to>
    <xdr:cxnSp macro="">
      <xdr:nvCxnSpPr>
        <xdr:cNvPr id="741" name="直線コネクタ 740"/>
        <xdr:cNvCxnSpPr/>
      </xdr:nvCxnSpPr>
      <xdr:spPr>
        <a:xfrm flipV="1">
          <a:off x="19545300" y="57256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2" name="フローチャート: 判断 741"/>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158259</xdr:rowOff>
    </xdr:from>
    <xdr:ext cx="378565" cy="259045"/>
    <xdr:sp macro="" textlink="">
      <xdr:nvSpPr>
        <xdr:cNvPr id="743" name="テキスト ボックス 742"/>
        <xdr:cNvSpPr txBox="1"/>
      </xdr:nvSpPr>
      <xdr:spPr>
        <a:xfrm>
          <a:off x="20245017" y="6673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98552</xdr:rowOff>
    </xdr:from>
    <xdr:to>
      <xdr:col>102</xdr:col>
      <xdr:colOff>114300</xdr:colOff>
      <xdr:row>33</xdr:row>
      <xdr:rowOff>68072</xdr:rowOff>
    </xdr:to>
    <xdr:cxnSp macro="">
      <xdr:nvCxnSpPr>
        <xdr:cNvPr id="744" name="直線コネクタ 743"/>
        <xdr:cNvCxnSpPr/>
      </xdr:nvCxnSpPr>
      <xdr:spPr>
        <a:xfrm>
          <a:off x="18656300" y="5242052"/>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5" name="フローチャート: 判断 744"/>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145686</xdr:rowOff>
    </xdr:from>
    <xdr:ext cx="378565" cy="259045"/>
    <xdr:sp macro="" textlink="">
      <xdr:nvSpPr>
        <xdr:cNvPr id="746" name="テキスト ボックス 745"/>
        <xdr:cNvSpPr txBox="1"/>
      </xdr:nvSpPr>
      <xdr:spPr>
        <a:xfrm>
          <a:off x="19356017" y="6660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7" name="フローチャート: 判断 746"/>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171340</xdr:rowOff>
    </xdr:from>
    <xdr:ext cx="378565" cy="259045"/>
    <xdr:sp macro="" textlink="">
      <xdr:nvSpPr>
        <xdr:cNvPr id="748" name="テキスト ボックス 747"/>
        <xdr:cNvSpPr txBox="1"/>
      </xdr:nvSpPr>
      <xdr:spPr>
        <a:xfrm>
          <a:off x="18467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88011</xdr:rowOff>
    </xdr:from>
    <xdr:to>
      <xdr:col>116</xdr:col>
      <xdr:colOff>114300</xdr:colOff>
      <xdr:row>33</xdr:row>
      <xdr:rowOff>18161</xdr:rowOff>
    </xdr:to>
    <xdr:sp macro="" textlink="">
      <xdr:nvSpPr>
        <xdr:cNvPr id="754" name="楕円 753"/>
        <xdr:cNvSpPr/>
      </xdr:nvSpPr>
      <xdr:spPr>
        <a:xfrm>
          <a:off x="22110700" y="55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110888</xdr:rowOff>
    </xdr:from>
    <xdr:ext cx="469744" cy="259045"/>
    <xdr:sp macro="" textlink="">
      <xdr:nvSpPr>
        <xdr:cNvPr id="755" name="諸支出金該当値テキスト"/>
        <xdr:cNvSpPr txBox="1"/>
      </xdr:nvSpPr>
      <xdr:spPr>
        <a:xfrm>
          <a:off x="22212300" y="542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98425</xdr:rowOff>
    </xdr:from>
    <xdr:to>
      <xdr:col>112</xdr:col>
      <xdr:colOff>38100</xdr:colOff>
      <xdr:row>34</xdr:row>
      <xdr:rowOff>28575</xdr:rowOff>
    </xdr:to>
    <xdr:sp macro="" textlink="">
      <xdr:nvSpPr>
        <xdr:cNvPr id="756" name="楕円 755"/>
        <xdr:cNvSpPr/>
      </xdr:nvSpPr>
      <xdr:spPr>
        <a:xfrm>
          <a:off x="21272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45102</xdr:rowOff>
    </xdr:from>
    <xdr:ext cx="469744" cy="259045"/>
    <xdr:sp macro="" textlink="">
      <xdr:nvSpPr>
        <xdr:cNvPr id="757" name="テキスト ボックス 756"/>
        <xdr:cNvSpPr txBox="1"/>
      </xdr:nvSpPr>
      <xdr:spPr>
        <a:xfrm>
          <a:off x="21088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17018</xdr:rowOff>
    </xdr:from>
    <xdr:to>
      <xdr:col>107</xdr:col>
      <xdr:colOff>101600</xdr:colOff>
      <xdr:row>33</xdr:row>
      <xdr:rowOff>118618</xdr:rowOff>
    </xdr:to>
    <xdr:sp macro="" textlink="">
      <xdr:nvSpPr>
        <xdr:cNvPr id="758" name="楕円 757"/>
        <xdr:cNvSpPr/>
      </xdr:nvSpPr>
      <xdr:spPr>
        <a:xfrm>
          <a:off x="20383500" y="56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135145</xdr:rowOff>
    </xdr:from>
    <xdr:ext cx="469744" cy="259045"/>
    <xdr:sp macro="" textlink="">
      <xdr:nvSpPr>
        <xdr:cNvPr id="759" name="テキスト ボックス 758"/>
        <xdr:cNvSpPr txBox="1"/>
      </xdr:nvSpPr>
      <xdr:spPr>
        <a:xfrm>
          <a:off x="20199428" y="54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17272</xdr:rowOff>
    </xdr:from>
    <xdr:to>
      <xdr:col>102</xdr:col>
      <xdr:colOff>165100</xdr:colOff>
      <xdr:row>33</xdr:row>
      <xdr:rowOff>118872</xdr:rowOff>
    </xdr:to>
    <xdr:sp macro="" textlink="">
      <xdr:nvSpPr>
        <xdr:cNvPr id="760" name="楕円 759"/>
        <xdr:cNvSpPr/>
      </xdr:nvSpPr>
      <xdr:spPr>
        <a:xfrm>
          <a:off x="1949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135399</xdr:rowOff>
    </xdr:from>
    <xdr:ext cx="469744" cy="259045"/>
    <xdr:sp macro="" textlink="">
      <xdr:nvSpPr>
        <xdr:cNvPr id="761" name="テキスト ボックス 760"/>
        <xdr:cNvSpPr txBox="1"/>
      </xdr:nvSpPr>
      <xdr:spPr>
        <a:xfrm>
          <a:off x="19310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47752</xdr:rowOff>
    </xdr:from>
    <xdr:to>
      <xdr:col>98</xdr:col>
      <xdr:colOff>38100</xdr:colOff>
      <xdr:row>30</xdr:row>
      <xdr:rowOff>149352</xdr:rowOff>
    </xdr:to>
    <xdr:sp macro="" textlink="">
      <xdr:nvSpPr>
        <xdr:cNvPr id="762" name="楕円 761"/>
        <xdr:cNvSpPr/>
      </xdr:nvSpPr>
      <xdr:spPr>
        <a:xfrm>
          <a:off x="18605500" y="51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165879</xdr:rowOff>
    </xdr:from>
    <xdr:ext cx="534377" cy="259045"/>
    <xdr:sp macro="" textlink="">
      <xdr:nvSpPr>
        <xdr:cNvPr id="763" name="テキスト ボックス 762"/>
        <xdr:cNvSpPr txBox="1"/>
      </xdr:nvSpPr>
      <xdr:spPr>
        <a:xfrm>
          <a:off x="18389111" y="496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の住民一人当たりのコストが６６，５１８円となり、前年度より４３．９％減となったのは漁業協同組合の製氷貯氷施設整備事業が完了したことが要因である。教育費については三根公民館建替事業の完了に伴い住民一人当たりのコストが７６，５４２円となり、前年度より△３８．８となった。また、労働費はボーリング場やテニスコート等の管理運営を行っているため類似団体を大きく上回っている。諸支出金は一般旅客自動車運送事業会計への繰出金となっており、経営改善に努めているが、今後も同程度の繰出が必要であるため類似団体を大きく上まわる状況は続く。</a:t>
          </a:r>
        </a:p>
        <a:p>
          <a:r>
            <a:rPr kumimoji="1" lang="ja-JP" altLang="en-US" sz="1300">
              <a:latin typeface="ＭＳ Ｐゴシック" panose="020B0600070205080204" pitchFamily="50" charset="-128"/>
              <a:ea typeface="ＭＳ Ｐゴシック" panose="020B0600070205080204" pitchFamily="50" charset="-128"/>
            </a:rPr>
            <a:t>衛生費は平成３５年度供用開始に向け、新焼却場建設事業があるため、今後急増していく。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財政調整基金については取り崩しなく、剰余金を積立てたことにより３．２９％増となった。実質収支額はほぼ同額となったが標準財政規模が１．１％下がったため微減した。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実質単年度収支おいては単年度収支額が前年度より△２，２００万円で財政調整基金への積立も１億２，６００万円減ったことにより４．１％の減となった。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国民健康保険特別会計においては、３０年度からの都道府県化のため、累積赤字分も含めた赤字を２９年度で解消した。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３１年度黒字となっているが、国民健康保険特別会計、公営企業会計（病院、水道、一般旅客自動車運送）は赤字が続いているため、一般会計からの繰入により赤字はない状況。経営改善に取り組んでいるが、いずれも一般会計からの操出金の依存性が高く、今後、一般会計の財政をも圧迫していくことが懸念されるため、料金改定も含めた自主財源の確保、経費節減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7473946</v>
      </c>
      <c r="BO4" s="430"/>
      <c r="BP4" s="430"/>
      <c r="BQ4" s="430"/>
      <c r="BR4" s="430"/>
      <c r="BS4" s="430"/>
      <c r="BT4" s="430"/>
      <c r="BU4" s="431"/>
      <c r="BV4" s="429">
        <v>8116254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7343434</v>
      </c>
      <c r="BO5" s="467"/>
      <c r="BP5" s="467"/>
      <c r="BQ5" s="467"/>
      <c r="BR5" s="467"/>
      <c r="BS5" s="467"/>
      <c r="BT5" s="467"/>
      <c r="BU5" s="468"/>
      <c r="BV5" s="466">
        <v>7974153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87.2</v>
      </c>
      <c r="CU5" s="464"/>
      <c r="CV5" s="464"/>
      <c r="CW5" s="464"/>
      <c r="CX5" s="464"/>
      <c r="CY5" s="464"/>
      <c r="CZ5" s="464"/>
      <c r="DA5" s="465"/>
      <c r="DB5" s="463">
        <v>83.9</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130512</v>
      </c>
      <c r="BO6" s="467"/>
      <c r="BP6" s="467"/>
      <c r="BQ6" s="467"/>
      <c r="BR6" s="467"/>
      <c r="BS6" s="467"/>
      <c r="BT6" s="467"/>
      <c r="BU6" s="468"/>
      <c r="BV6" s="466">
        <v>142101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91.4</v>
      </c>
      <c r="CU6" s="504"/>
      <c r="CV6" s="504"/>
      <c r="CW6" s="504"/>
      <c r="CX6" s="504"/>
      <c r="CY6" s="504"/>
      <c r="CZ6" s="504"/>
      <c r="DA6" s="505"/>
      <c r="DB6" s="503">
        <v>88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25238</v>
      </c>
      <c r="BO7" s="467"/>
      <c r="BP7" s="467"/>
      <c r="BQ7" s="467"/>
      <c r="BR7" s="467"/>
      <c r="BS7" s="467"/>
      <c r="BT7" s="467"/>
      <c r="BU7" s="468"/>
      <c r="BV7" s="466">
        <v>33984</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3556166</v>
      </c>
      <c r="CU7" s="467"/>
      <c r="CV7" s="467"/>
      <c r="CW7" s="467"/>
      <c r="CX7" s="467"/>
      <c r="CY7" s="467"/>
      <c r="CZ7" s="467"/>
      <c r="DA7" s="468"/>
      <c r="DB7" s="466">
        <v>3594779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105274</v>
      </c>
      <c r="BO8" s="467"/>
      <c r="BP8" s="467"/>
      <c r="BQ8" s="467"/>
      <c r="BR8" s="467"/>
      <c r="BS8" s="467"/>
      <c r="BT8" s="467"/>
      <c r="BU8" s="468"/>
      <c r="BV8" s="466">
        <v>108117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7613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-2843</v>
      </c>
      <c r="BO9" s="467"/>
      <c r="BP9" s="467"/>
      <c r="BQ9" s="467"/>
      <c r="BR9" s="467"/>
      <c r="BS9" s="467"/>
      <c r="BT9" s="467"/>
      <c r="BU9" s="468"/>
      <c r="BV9" s="466">
        <v>19227</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15.8</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8231</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104000</v>
      </c>
      <c r="BO10" s="467"/>
      <c r="BP10" s="467"/>
      <c r="BQ10" s="467"/>
      <c r="BR10" s="467"/>
      <c r="BS10" s="467"/>
      <c r="BT10" s="467"/>
      <c r="BU10" s="468"/>
      <c r="BV10" s="466">
        <v>230000</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7465</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102</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7353</v>
      </c>
      <c r="S13" s="548"/>
      <c r="T13" s="548"/>
      <c r="U13" s="548"/>
      <c r="V13" s="549"/>
      <c r="W13" s="482" t="s">
        <v>141</v>
      </c>
      <c r="X13" s="483"/>
      <c r="Y13" s="483"/>
      <c r="Z13" s="483"/>
      <c r="AA13" s="483"/>
      <c r="AB13" s="473"/>
      <c r="AC13" s="517">
        <v>639</v>
      </c>
      <c r="AD13" s="518"/>
      <c r="AE13" s="518"/>
      <c r="AF13" s="518"/>
      <c r="AG13" s="557"/>
      <c r="AH13" s="517">
        <v>720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101157</v>
      </c>
      <c r="BO13" s="467"/>
      <c r="BP13" s="467"/>
      <c r="BQ13" s="467"/>
      <c r="BR13" s="467"/>
      <c r="BS13" s="467"/>
      <c r="BT13" s="467"/>
      <c r="BU13" s="468"/>
      <c r="BV13" s="466">
        <v>249227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12.5</v>
      </c>
      <c r="CU13" s="464"/>
      <c r="CV13" s="464"/>
      <c r="CW13" s="464"/>
      <c r="CX13" s="464"/>
      <c r="CY13" s="464"/>
      <c r="CZ13" s="464"/>
      <c r="DA13" s="465"/>
      <c r="DB13" s="463">
        <v>12.4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7560</v>
      </c>
      <c r="S14" s="548"/>
      <c r="T14" s="548"/>
      <c r="U14" s="548"/>
      <c r="V14" s="549"/>
      <c r="W14" s="456"/>
      <c r="X14" s="457"/>
      <c r="Y14" s="457"/>
      <c r="Z14" s="457"/>
      <c r="AA14" s="457"/>
      <c r="AB14" s="446"/>
      <c r="AC14" s="550">
        <v>15.8</v>
      </c>
      <c r="AD14" s="551"/>
      <c r="AE14" s="551"/>
      <c r="AF14" s="551"/>
      <c r="AG14" s="552"/>
      <c r="AH14" s="550">
        <v>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17.5</v>
      </c>
      <c r="CU14" s="562"/>
      <c r="CV14" s="562"/>
      <c r="CW14" s="562"/>
      <c r="CX14" s="562"/>
      <c r="CY14" s="562"/>
      <c r="CZ14" s="562"/>
      <c r="DA14" s="563"/>
      <c r="DB14" s="561">
        <v>34.799999999999997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7458</v>
      </c>
      <c r="S15" s="548"/>
      <c r="T15" s="548"/>
      <c r="U15" s="548"/>
      <c r="V15" s="549"/>
      <c r="W15" s="482" t="s">
        <v>149</v>
      </c>
      <c r="X15" s="483"/>
      <c r="Y15" s="483"/>
      <c r="Z15" s="483"/>
      <c r="AA15" s="483"/>
      <c r="AB15" s="473"/>
      <c r="AC15" s="517">
        <v>629</v>
      </c>
      <c r="AD15" s="518"/>
      <c r="AE15" s="518"/>
      <c r="AF15" s="518"/>
      <c r="AG15" s="557"/>
      <c r="AH15" s="517">
        <v>767</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943380</v>
      </c>
      <c r="BO15" s="430"/>
      <c r="BP15" s="430"/>
      <c r="BQ15" s="430"/>
      <c r="BR15" s="430"/>
      <c r="BS15" s="430"/>
      <c r="BT15" s="430"/>
      <c r="BU15" s="431"/>
      <c r="BV15" s="429">
        <v>968017</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15.6</v>
      </c>
      <c r="AD16" s="551"/>
      <c r="AE16" s="551"/>
      <c r="AF16" s="551"/>
      <c r="AG16" s="552"/>
      <c r="AH16" s="550">
        <v>18.100000000000001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3145066</v>
      </c>
      <c r="BO16" s="467"/>
      <c r="BP16" s="467"/>
      <c r="BQ16" s="467"/>
      <c r="BR16" s="467"/>
      <c r="BS16" s="467"/>
      <c r="BT16" s="467"/>
      <c r="BU16" s="468"/>
      <c r="BV16" s="466">
        <v>3176422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2771</v>
      </c>
      <c r="AD17" s="518"/>
      <c r="AE17" s="518"/>
      <c r="AF17" s="518"/>
      <c r="AG17" s="557"/>
      <c r="AH17" s="517">
        <v>2740</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1190306</v>
      </c>
      <c r="BO17" s="467"/>
      <c r="BP17" s="467"/>
      <c r="BQ17" s="467"/>
      <c r="BR17" s="467"/>
      <c r="BS17" s="467"/>
      <c r="BT17" s="467"/>
      <c r="BU17" s="468"/>
      <c r="BV17" s="466">
        <v>1219947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72.23</v>
      </c>
      <c r="M18" s="579"/>
      <c r="N18" s="579"/>
      <c r="O18" s="579"/>
      <c r="P18" s="579"/>
      <c r="Q18" s="579"/>
      <c r="R18" s="580"/>
      <c r="S18" s="580"/>
      <c r="T18" s="580"/>
      <c r="U18" s="580"/>
      <c r="V18" s="581"/>
      <c r="W18" s="484"/>
      <c r="X18" s="485"/>
      <c r="Y18" s="485"/>
      <c r="Z18" s="485"/>
      <c r="AA18" s="485"/>
      <c r="AB18" s="476"/>
      <c r="AC18" s="582">
        <v>68.599999999999994</v>
      </c>
      <c r="AD18" s="583"/>
      <c r="AE18" s="583"/>
      <c r="AF18" s="583"/>
      <c r="AG18" s="584"/>
      <c r="AH18" s="582">
        <v>64.8</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3106602</v>
      </c>
      <c r="BO18" s="467"/>
      <c r="BP18" s="467"/>
      <c r="BQ18" s="467"/>
      <c r="BR18" s="467"/>
      <c r="BS18" s="467"/>
      <c r="BT18" s="467"/>
      <c r="BU18" s="468"/>
      <c r="BV18" s="466">
        <v>3021068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105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4100383</v>
      </c>
      <c r="BO19" s="467"/>
      <c r="BP19" s="467"/>
      <c r="BQ19" s="467"/>
      <c r="BR19" s="467"/>
      <c r="BS19" s="467"/>
      <c r="BT19" s="467"/>
      <c r="BU19" s="468"/>
      <c r="BV19" s="466">
        <v>4095015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3913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6822030</v>
      </c>
      <c r="BO23" s="467"/>
      <c r="BP23" s="467"/>
      <c r="BQ23" s="467"/>
      <c r="BR23" s="467"/>
      <c r="BS23" s="467"/>
      <c r="BT23" s="467"/>
      <c r="BU23" s="468"/>
      <c r="BV23" s="466">
        <v>7065334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7760</v>
      </c>
      <c r="R24" s="518"/>
      <c r="S24" s="518"/>
      <c r="T24" s="518"/>
      <c r="U24" s="518"/>
      <c r="V24" s="557"/>
      <c r="W24" s="616"/>
      <c r="X24" s="604"/>
      <c r="Y24" s="605"/>
      <c r="Z24" s="516" t="s">
        <v>173</v>
      </c>
      <c r="AA24" s="496"/>
      <c r="AB24" s="496"/>
      <c r="AC24" s="496"/>
      <c r="AD24" s="496"/>
      <c r="AE24" s="496"/>
      <c r="AF24" s="496"/>
      <c r="AG24" s="497"/>
      <c r="AH24" s="517">
        <v>168</v>
      </c>
      <c r="AI24" s="518"/>
      <c r="AJ24" s="518"/>
      <c r="AK24" s="518"/>
      <c r="AL24" s="557"/>
      <c r="AM24" s="517">
        <v>460152</v>
      </c>
      <c r="AN24" s="518"/>
      <c r="AO24" s="518"/>
      <c r="AP24" s="518"/>
      <c r="AQ24" s="518"/>
      <c r="AR24" s="557"/>
      <c r="AS24" s="517">
        <v>2739</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4915054</v>
      </c>
      <c r="BO24" s="467"/>
      <c r="BP24" s="467"/>
      <c r="BQ24" s="467"/>
      <c r="BR24" s="467"/>
      <c r="BS24" s="467"/>
      <c r="BT24" s="467"/>
      <c r="BU24" s="468"/>
      <c r="BV24" s="466">
        <v>5021394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6590</v>
      </c>
      <c r="R25" s="518"/>
      <c r="S25" s="518"/>
      <c r="T25" s="518"/>
      <c r="U25" s="518"/>
      <c r="V25" s="557"/>
      <c r="W25" s="616"/>
      <c r="X25" s="604"/>
      <c r="Y25" s="605"/>
      <c r="Z25" s="516" t="s">
        <v>176</v>
      </c>
      <c r="AA25" s="496"/>
      <c r="AB25" s="496"/>
      <c r="AC25" s="496"/>
      <c r="AD25" s="496"/>
      <c r="AE25" s="496"/>
      <c r="AF25" s="496"/>
      <c r="AG25" s="497"/>
      <c r="AH25" s="517">
        <v>26</v>
      </c>
      <c r="AI25" s="518"/>
      <c r="AJ25" s="518"/>
      <c r="AK25" s="518"/>
      <c r="AL25" s="557"/>
      <c r="AM25" s="517">
        <v>72670</v>
      </c>
      <c r="AN25" s="518"/>
      <c r="AO25" s="518"/>
      <c r="AP25" s="518"/>
      <c r="AQ25" s="518"/>
      <c r="AR25" s="557"/>
      <c r="AS25" s="517">
        <v>2795</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58820</v>
      </c>
      <c r="BO25" s="430"/>
      <c r="BP25" s="430"/>
      <c r="BQ25" s="430"/>
      <c r="BR25" s="430"/>
      <c r="BS25" s="430"/>
      <c r="BT25" s="430"/>
      <c r="BU25" s="431"/>
      <c r="BV25" s="429">
        <v>60510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6590</v>
      </c>
      <c r="R26" s="518"/>
      <c r="S26" s="518"/>
      <c r="T26" s="518"/>
      <c r="U26" s="518"/>
      <c r="V26" s="557"/>
      <c r="W26" s="616"/>
      <c r="X26" s="604"/>
      <c r="Y26" s="605"/>
      <c r="Z26" s="516" t="s">
        <v>179</v>
      </c>
      <c r="AA26" s="626"/>
      <c r="AB26" s="626"/>
      <c r="AC26" s="626"/>
      <c r="AD26" s="626"/>
      <c r="AE26" s="626"/>
      <c r="AF26" s="626"/>
      <c r="AG26" s="627"/>
      <c r="AH26" s="517">
        <v>9</v>
      </c>
      <c r="AI26" s="518"/>
      <c r="AJ26" s="518"/>
      <c r="AK26" s="518"/>
      <c r="AL26" s="557"/>
      <c r="AM26" s="517">
        <v>22581</v>
      </c>
      <c r="AN26" s="518"/>
      <c r="AO26" s="518"/>
      <c r="AP26" s="518"/>
      <c r="AQ26" s="518"/>
      <c r="AR26" s="557"/>
      <c r="AS26" s="517">
        <v>2509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3000</v>
      </c>
      <c r="R27" s="518"/>
      <c r="S27" s="518"/>
      <c r="T27" s="518"/>
      <c r="U27" s="518"/>
      <c r="V27" s="557"/>
      <c r="W27" s="616"/>
      <c r="X27" s="604"/>
      <c r="Y27" s="605"/>
      <c r="Z27" s="516" t="s">
        <v>182</v>
      </c>
      <c r="AA27" s="496"/>
      <c r="AB27" s="496"/>
      <c r="AC27" s="496"/>
      <c r="AD27" s="496"/>
      <c r="AE27" s="496"/>
      <c r="AF27" s="496"/>
      <c r="AG27" s="497"/>
      <c r="AH27" s="517" t="s">
        <v>183</v>
      </c>
      <c r="AI27" s="518"/>
      <c r="AJ27" s="518"/>
      <c r="AK27" s="518"/>
      <c r="AL27" s="557"/>
      <c r="AM27" s="517" t="s">
        <v>184</v>
      </c>
      <c r="AN27" s="518"/>
      <c r="AO27" s="518"/>
      <c r="AP27" s="518"/>
      <c r="AQ27" s="518"/>
      <c r="AR27" s="557"/>
      <c r="AS27" s="517" t="s">
        <v>138</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402307</v>
      </c>
      <c r="BO27" s="640"/>
      <c r="BP27" s="640"/>
      <c r="BQ27" s="640"/>
      <c r="BR27" s="640"/>
      <c r="BS27" s="640"/>
      <c r="BT27" s="640"/>
      <c r="BU27" s="641"/>
      <c r="BV27" s="639">
        <v>402307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2200</v>
      </c>
      <c r="R28" s="518"/>
      <c r="S28" s="518"/>
      <c r="T28" s="518"/>
      <c r="U28" s="518"/>
      <c r="V28" s="557"/>
      <c r="W28" s="616"/>
      <c r="X28" s="604"/>
      <c r="Y28" s="605"/>
      <c r="Z28" s="516" t="s">
        <v>187</v>
      </c>
      <c r="AA28" s="496"/>
      <c r="AB28" s="496"/>
      <c r="AC28" s="496"/>
      <c r="AD28" s="496"/>
      <c r="AE28" s="496"/>
      <c r="AF28" s="496"/>
      <c r="AG28" s="497"/>
      <c r="AH28" s="517">
        <v>2</v>
      </c>
      <c r="AI28" s="518"/>
      <c r="AJ28" s="518"/>
      <c r="AK28" s="518"/>
      <c r="AL28" s="557"/>
      <c r="AM28" s="517" t="s">
        <v>188</v>
      </c>
      <c r="AN28" s="518"/>
      <c r="AO28" s="518"/>
      <c r="AP28" s="518"/>
      <c r="AQ28" s="518"/>
      <c r="AR28" s="557"/>
      <c r="AS28" s="517" t="s">
        <v>189</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1304000</v>
      </c>
      <c r="BO28" s="430"/>
      <c r="BP28" s="430"/>
      <c r="BQ28" s="430"/>
      <c r="BR28" s="430"/>
      <c r="BS28" s="430"/>
      <c r="BT28" s="430"/>
      <c r="BU28" s="431"/>
      <c r="BV28" s="429">
        <v>1200000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12</v>
      </c>
      <c r="M29" s="518"/>
      <c r="N29" s="518"/>
      <c r="O29" s="518"/>
      <c r="P29" s="557"/>
      <c r="Q29" s="517">
        <v>2000</v>
      </c>
      <c r="R29" s="518"/>
      <c r="S29" s="518"/>
      <c r="T29" s="518"/>
      <c r="U29" s="518"/>
      <c r="V29" s="557"/>
      <c r="W29" s="617"/>
      <c r="X29" s="618"/>
      <c r="Y29" s="619"/>
      <c r="Z29" s="516" t="s">
        <v>192</v>
      </c>
      <c r="AA29" s="496"/>
      <c r="AB29" s="496"/>
      <c r="AC29" s="496"/>
      <c r="AD29" s="496"/>
      <c r="AE29" s="496"/>
      <c r="AF29" s="496"/>
      <c r="AG29" s="497"/>
      <c r="AH29" s="517">
        <v>170</v>
      </c>
      <c r="AI29" s="518"/>
      <c r="AJ29" s="518"/>
      <c r="AK29" s="518"/>
      <c r="AL29" s="557"/>
      <c r="AM29" s="517">
        <v>463716</v>
      </c>
      <c r="AN29" s="518"/>
      <c r="AO29" s="518"/>
      <c r="AP29" s="518"/>
      <c r="AQ29" s="518"/>
      <c r="AR29" s="557"/>
      <c r="AS29" s="517">
        <v>2728</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211500</v>
      </c>
      <c r="BO29" s="467"/>
      <c r="BP29" s="467"/>
      <c r="BQ29" s="467"/>
      <c r="BR29" s="467"/>
      <c r="BS29" s="467"/>
      <c r="BT29" s="467"/>
      <c r="BU29" s="468"/>
      <c r="BV29" s="466">
        <v>211500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1856550</v>
      </c>
      <c r="BO30" s="640"/>
      <c r="BP30" s="640"/>
      <c r="BQ30" s="640"/>
      <c r="BR30" s="640"/>
      <c r="BS30" s="640"/>
      <c r="BT30" s="640"/>
      <c r="BU30" s="641"/>
      <c r="BV30" s="639">
        <v>1506550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205</v>
      </c>
      <c r="AP33" s="455"/>
      <c r="AQ33" s="455"/>
      <c r="AR33" s="455"/>
      <c r="AS33" s="455"/>
      <c r="AT33" s="455"/>
      <c r="AU33" s="455"/>
      <c r="AV33" s="455"/>
      <c r="AW33" s="455"/>
      <c r="AX33" s="455"/>
      <c r="AY33" s="455"/>
      <c r="AZ33" s="455"/>
      <c r="BA33" s="455"/>
      <c r="BB33" s="455"/>
      <c r="BC33" s="455"/>
      <c r="BD33" s="216"/>
      <c r="BE33" s="455" t="s">
        <v>206</v>
      </c>
      <c r="BF33" s="455"/>
      <c r="BG33" s="455" t="s">
        <v>207</v>
      </c>
      <c r="BH33" s="455"/>
      <c r="BI33" s="455"/>
      <c r="BJ33" s="455"/>
      <c r="BK33" s="455"/>
      <c r="BL33" s="455"/>
      <c r="BM33" s="455"/>
      <c r="BN33" s="455"/>
      <c r="BO33" s="455"/>
      <c r="BP33" s="455"/>
      <c r="BQ33" s="455"/>
      <c r="BR33" s="455"/>
      <c r="BS33" s="455"/>
      <c r="BT33" s="455"/>
      <c r="BU33" s="455"/>
      <c r="BV33" s="216"/>
      <c r="BW33" s="490" t="s">
        <v>206</v>
      </c>
      <c r="BX33" s="490"/>
      <c r="BY33" s="455" t="s">
        <v>208</v>
      </c>
      <c r="BZ33" s="455"/>
      <c r="CA33" s="455"/>
      <c r="CB33" s="455"/>
      <c r="CC33" s="455"/>
      <c r="CD33" s="455"/>
      <c r="CE33" s="455"/>
      <c r="CF33" s="455"/>
      <c r="CG33" s="455"/>
      <c r="CH33" s="455"/>
      <c r="CI33" s="455"/>
      <c r="CJ33" s="455"/>
      <c r="CK33" s="455"/>
      <c r="CL33" s="455"/>
      <c r="CM33" s="455"/>
      <c r="CN33" s="215"/>
      <c r="CO33" s="490" t="s">
        <v>209</v>
      </c>
      <c r="CP33" s="490"/>
      <c r="CQ33" s="455" t="s">
        <v>210</v>
      </c>
      <c r="CR33" s="455"/>
      <c r="CS33" s="455"/>
      <c r="CT33" s="455"/>
      <c r="CU33" s="455"/>
      <c r="CV33" s="455"/>
      <c r="CW33" s="455"/>
      <c r="CX33" s="455"/>
      <c r="CY33" s="455"/>
      <c r="CZ33" s="455"/>
      <c r="DA33" s="455"/>
      <c r="DB33" s="455"/>
      <c r="DC33" s="455"/>
      <c r="DD33" s="455"/>
      <c r="DE33" s="455"/>
      <c r="DF33" s="215"/>
      <c r="DG33" s="651" t="s">
        <v>211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浄化槽設置管理事業特別会計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東京都議会議員公務災害補償等組合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一般旅客自動車運送事業会計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東京都市町村職員退職手当組合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東京都島嶼町村一部事務組合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東京市町村総合事務組合（一般会計）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東京市町村総合事務組合（交通災害共済事業特別会計）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東京都後期高齢者医療広域連合（一般会計）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東京都後期高齢者医療広域連合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212</v>
      </c>
      <c r="C46" s="185"/>
      <c r="D46" s="185"/>
      <c r="E46" s="185" t="s">
        <v>213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216</v>
      </c>
    </row>
    <row r="50" spans="5:5" x14ac:dyDescent="0.15">
      <c r="E50" s="187" t="s">
        <v>217</v>
      </c>
    </row>
    <row r="51" spans="5:5" x14ac:dyDescent="0.15">
      <c r="E51" s="187" t="s">
        <v>218</v>
      </c>
    </row>
    <row r="52" spans="5:5" x14ac:dyDescent="0.15">
      <c r="E52" s="187" t="s">
        <v>219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vKUQUsfTjPC2vZSPq1e1EOCum8tAnHhI5OTF9PEeLbNJKlJkB/rsaVyhQ3V1IGYOqhBB5apeiXfj/KMa+yu9g==" saltValue="8a/iOyZfHpSHzHU8O1NQ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557</v>
      </c>
      <c r="D34" s="1244"/>
      <c r="E34" s="1245"/>
      <c r="F34" s="32">
        <v>22.94</v>
      </c>
      <c r="G34" s="33">
        <v>22.34</v>
      </c>
      <c r="H34" s="33">
        <v>22.16</v>
      </c>
      <c r="I34" s="33">
        <v>19.28</v>
      </c>
      <c r="J34" s="34">
        <v>14.92</v>
      </c>
      <c r="K34" s="22"/>
      <c r="L34" s="22"/>
      <c r="M34" s="22"/>
      <c r="N34" s="22"/>
      <c r="O34" s="22"/>
      <c r="P34" s="22"/>
    </row>
    <row r="35" spans="1:16" ht="39" customHeight="1" x14ac:dyDescent="0.15">
      <c r="A35" s="22"/>
      <c r="B35" s="35"/>
      <c r="C35" s="1238" t="s">
        <v>558</v>
      </c>
      <c r="D35" s="1239"/>
      <c r="E35" s="1240"/>
      <c r="F35" s="36">
        <v>3.82</v>
      </c>
      <c r="G35" s="37">
        <v>3.47</v>
      </c>
      <c r="H35" s="37">
        <v>3.64</v>
      </c>
      <c r="I35" s="37">
        <v>3.58</v>
      </c>
      <c r="J35" s="38">
        <v>3.78</v>
      </c>
      <c r="K35" s="22"/>
      <c r="L35" s="22"/>
      <c r="M35" s="22"/>
      <c r="N35" s="22"/>
      <c r="O35" s="22"/>
      <c r="P35" s="22"/>
    </row>
    <row r="36" spans="1:16" ht="39" customHeight="1" x14ac:dyDescent="0.15">
      <c r="A36" s="22"/>
      <c r="B36" s="35"/>
      <c r="C36" s="1238" t="s">
        <v>559</v>
      </c>
      <c r="D36" s="1239"/>
      <c r="E36" s="1240"/>
      <c r="F36" s="36">
        <v>1.83</v>
      </c>
      <c r="G36" s="37">
        <v>2.2200000000000002</v>
      </c>
      <c r="H36" s="37">
        <v>2.4700000000000002</v>
      </c>
      <c r="I36" s="37">
        <v>3</v>
      </c>
      <c r="J36" s="38">
        <v>2.96</v>
      </c>
      <c r="K36" s="22"/>
      <c r="L36" s="22"/>
      <c r="M36" s="22"/>
      <c r="N36" s="22"/>
      <c r="O36" s="22"/>
      <c r="P36" s="22"/>
    </row>
    <row r="37" spans="1:16" ht="39" customHeight="1" x14ac:dyDescent="0.15">
      <c r="A37" s="22"/>
      <c r="B37" s="35"/>
      <c r="C37" s="1238" t="s">
        <v>560</v>
      </c>
      <c r="D37" s="1239"/>
      <c r="E37" s="1240"/>
      <c r="F37" s="36" t="s">
        <v>561</v>
      </c>
      <c r="G37" s="37" t="s">
        <v>562</v>
      </c>
      <c r="H37" s="37" t="s">
        <v>563</v>
      </c>
      <c r="I37" s="37">
        <v>0</v>
      </c>
      <c r="J37" s="38">
        <v>1.45</v>
      </c>
      <c r="K37" s="22"/>
      <c r="L37" s="22"/>
      <c r="M37" s="22"/>
      <c r="N37" s="22"/>
      <c r="O37" s="22"/>
      <c r="P37" s="22"/>
    </row>
    <row r="38" spans="1:16" ht="39" customHeight="1" x14ac:dyDescent="0.15">
      <c r="A38" s="22"/>
      <c r="B38" s="35"/>
      <c r="C38" s="1238" t="s">
        <v>564</v>
      </c>
      <c r="D38" s="1239"/>
      <c r="E38" s="1240"/>
      <c r="F38" s="36">
        <v>2.65</v>
      </c>
      <c r="G38" s="37">
        <v>2.38</v>
      </c>
      <c r="H38" s="37">
        <v>2.44</v>
      </c>
      <c r="I38" s="37">
        <v>1.83</v>
      </c>
      <c r="J38" s="38">
        <v>1.1399999999999999</v>
      </c>
      <c r="K38" s="22"/>
      <c r="L38" s="22"/>
      <c r="M38" s="22"/>
      <c r="N38" s="22"/>
      <c r="O38" s="22"/>
      <c r="P38" s="22"/>
    </row>
    <row r="39" spans="1:16" ht="39" customHeight="1" x14ac:dyDescent="0.15">
      <c r="A39" s="22"/>
      <c r="B39" s="35"/>
      <c r="C39" s="1238" t="s">
        <v>565</v>
      </c>
      <c r="D39" s="1239"/>
      <c r="E39" s="1240"/>
      <c r="F39" s="36">
        <v>0.54</v>
      </c>
      <c r="G39" s="37">
        <v>0.25</v>
      </c>
      <c r="H39" s="37">
        <v>0.81</v>
      </c>
      <c r="I39" s="37">
        <v>1.08</v>
      </c>
      <c r="J39" s="38">
        <v>0.57999999999999996</v>
      </c>
      <c r="K39" s="22"/>
      <c r="L39" s="22"/>
      <c r="M39" s="22"/>
      <c r="N39" s="22"/>
      <c r="O39" s="22"/>
      <c r="P39" s="22"/>
    </row>
    <row r="40" spans="1:16" ht="39" customHeight="1" x14ac:dyDescent="0.15">
      <c r="A40" s="22"/>
      <c r="B40" s="35"/>
      <c r="C40" s="1238" t="s">
        <v>566</v>
      </c>
      <c r="D40" s="1239"/>
      <c r="E40" s="1240"/>
      <c r="F40" s="36">
        <v>0.1</v>
      </c>
      <c r="G40" s="37">
        <v>0.01</v>
      </c>
      <c r="H40" s="37">
        <v>0.04</v>
      </c>
      <c r="I40" s="37">
        <v>0.06</v>
      </c>
      <c r="J40" s="38">
        <v>0.46</v>
      </c>
      <c r="K40" s="22"/>
      <c r="L40" s="22"/>
      <c r="M40" s="22"/>
      <c r="N40" s="22"/>
      <c r="O40" s="22"/>
      <c r="P40" s="22"/>
    </row>
    <row r="41" spans="1:16" ht="39" customHeight="1" x14ac:dyDescent="0.15">
      <c r="A41" s="22"/>
      <c r="B41" s="35"/>
      <c r="C41" s="1238" t="s">
        <v>567</v>
      </c>
      <c r="D41" s="1239"/>
      <c r="E41" s="1240"/>
      <c r="F41" s="36">
        <v>0.06</v>
      </c>
      <c r="G41" s="37">
        <v>0.04</v>
      </c>
      <c r="H41" s="37">
        <v>0</v>
      </c>
      <c r="I41" s="37">
        <v>7.0000000000000007E-2</v>
      </c>
      <c r="J41" s="38">
        <v>0</v>
      </c>
      <c r="K41" s="22"/>
      <c r="L41" s="22"/>
      <c r="M41" s="22"/>
      <c r="N41" s="22"/>
      <c r="O41" s="22"/>
      <c r="P41" s="22"/>
    </row>
    <row r="42" spans="1:16" ht="39" customHeight="1" x14ac:dyDescent="0.15">
      <c r="A42" s="22"/>
      <c r="B42" s="39"/>
      <c r="C42" s="1238" t="s">
        <v>568</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569</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viykUs0Xg/OMDLF1smQio4+7/xm1E/eG4SIfIscKnizqNtA1jGvD9NojFRaHuUL4/wDkHiZkhPhzHWJsx17w==" saltValue="b3V+bfTUUv0p07/MmHhL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Q60" sqref="Q60"/>
    </sheetView>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731</v>
      </c>
      <c r="L45" s="60">
        <v>769</v>
      </c>
      <c r="M45" s="60">
        <v>770</v>
      </c>
      <c r="N45" s="60">
        <v>744</v>
      </c>
      <c r="O45" s="61">
        <v>716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166</v>
      </c>
      <c r="L48" s="64">
        <v>163</v>
      </c>
      <c r="M48" s="64">
        <v>159</v>
      </c>
      <c r="N48" s="64">
        <v>148</v>
      </c>
      <c r="O48" s="65">
        <v>142</v>
      </c>
      <c r="P48" s="48"/>
      <c r="Q48" s="48"/>
      <c r="R48" s="48"/>
      <c r="S48" s="48"/>
      <c r="T48" s="48"/>
      <c r="U48" s="48"/>
    </row>
    <row r="49" spans="1:21" ht="30.75" customHeight="1" x14ac:dyDescent="0.15">
      <c r="A49" s="48"/>
      <c r="B49" s="1248"/>
      <c r="C49" s="1249"/>
      <c r="D49" s="62"/>
      <c r="E49" s="1254" t="s">
        <v>16</v>
      </c>
      <c r="F49" s="1254"/>
      <c r="G49" s="1254"/>
      <c r="H49" s="1254"/>
      <c r="I49" s="1254"/>
      <c r="J49" s="1255"/>
      <c r="K49" s="63">
        <v>30</v>
      </c>
      <c r="L49" s="64">
        <v>48</v>
      </c>
      <c r="M49" s="64">
        <v>56</v>
      </c>
      <c r="N49" s="64">
        <v>56</v>
      </c>
      <c r="O49" s="65">
        <v>56</v>
      </c>
      <c r="P49" s="48"/>
      <c r="Q49" s="48"/>
      <c r="R49" s="48"/>
      <c r="S49" s="48"/>
      <c r="T49" s="48"/>
      <c r="U49" s="48"/>
    </row>
    <row r="50" spans="1:21" ht="30.75" customHeight="1" x14ac:dyDescent="0.15">
      <c r="A50" s="48"/>
      <c r="B50" s="1248"/>
      <c r="C50" s="1249"/>
      <c r="D50" s="62"/>
      <c r="E50" s="1254" t="s">
        <v>17</v>
      </c>
      <c r="F50" s="1254"/>
      <c r="G50" s="1254"/>
      <c r="H50" s="1254"/>
      <c r="I50" s="1254"/>
      <c r="J50" s="1255"/>
      <c r="K50" s="63">
        <v>16</v>
      </c>
      <c r="L50" s="64">
        <v>16</v>
      </c>
      <c r="M50" s="64">
        <v>16</v>
      </c>
      <c r="N50" s="64">
        <v>16</v>
      </c>
      <c r="O50" s="65">
        <v>16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510</v>
      </c>
      <c r="M51" s="64" t="s">
        <v>510</v>
      </c>
      <c r="N51" s="64" t="s">
        <v>510</v>
      </c>
      <c r="O51" s="65" t="s">
        <v>510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606</v>
      </c>
      <c r="L52" s="64">
        <v>611</v>
      </c>
      <c r="M52" s="64">
        <v>605</v>
      </c>
      <c r="N52" s="64">
        <v>590</v>
      </c>
      <c r="O52" s="65">
        <v>539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337</v>
      </c>
      <c r="L53" s="69">
        <v>385</v>
      </c>
      <c r="M53" s="69">
        <v>396</v>
      </c>
      <c r="N53" s="69">
        <v>374</v>
      </c>
      <c r="O53" s="70">
        <v>391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582</v>
      </c>
      <c r="L57" s="83" t="s">
        <v>582</v>
      </c>
      <c r="M57" s="83" t="s">
        <v>582</v>
      </c>
      <c r="N57" s="83" t="s">
        <v>582</v>
      </c>
      <c r="O57" s="84" t="s">
        <v>582</v>
      </c>
    </row>
    <row r="58" spans="1:21" ht="31.5" customHeight="1" thickBot="1" x14ac:dyDescent="0.2">
      <c r="B58" s="1264"/>
      <c r="C58" s="1265"/>
      <c r="D58" s="1269" t="s">
        <v>27</v>
      </c>
      <c r="E58" s="1270"/>
      <c r="F58" s="1270"/>
      <c r="G58" s="1270"/>
      <c r="H58" s="1270"/>
      <c r="I58" s="1270"/>
      <c r="J58" s="1271"/>
      <c r="K58" s="85" t="s">
        <v>582</v>
      </c>
      <c r="L58" s="86" t="s">
        <v>582</v>
      </c>
      <c r="M58" s="86" t="s">
        <v>582</v>
      </c>
      <c r="N58" s="86" t="s">
        <v>582</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wiYKmAh0o/Bo7rUxMBxAZlUkfOk1n9el1Ma3/eL0pZKUO5SQx7QCsxkWgj9OSKyPcx1TZbxnsRZ+N52TKO0g==" saltValue="oI02LN7Q6o1u2Bh1UidT6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XFD1048576"/>
    </sheetView>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551</v>
      </c>
      <c r="J40" s="99" t="s">
        <v>552</v>
      </c>
      <c r="K40" s="99" t="s">
        <v>553</v>
      </c>
      <c r="L40" s="99" t="s">
        <v>554</v>
      </c>
      <c r="M40" s="100" t="s">
        <v>555</v>
      </c>
    </row>
    <row r="41" spans="2:13" ht="27.75" customHeight="1" x14ac:dyDescent="0.15">
      <c r="B41" s="1272" t="s">
        <v>30</v>
      </c>
      <c r="C41" s="1273"/>
      <c r="D41" s="101"/>
      <c r="E41" s="1278" t="s">
        <v>31</v>
      </c>
      <c r="F41" s="1278"/>
      <c r="G41" s="1278"/>
      <c r="H41" s="1279"/>
      <c r="I41" s="102">
        <v>7278</v>
      </c>
      <c r="J41" s="103">
        <v>7376</v>
      </c>
      <c r="K41" s="103">
        <v>7185</v>
      </c>
      <c r="L41" s="103">
        <v>7065</v>
      </c>
      <c r="M41" s="104">
        <v>6822</v>
      </c>
    </row>
    <row r="42" spans="2:13" ht="27.75" customHeight="1" x14ac:dyDescent="0.15">
      <c r="B42" s="1274"/>
      <c r="C42" s="1275"/>
      <c r="D42" s="105"/>
      <c r="E42" s="1280" t="s">
        <v>32</v>
      </c>
      <c r="F42" s="1280"/>
      <c r="G42" s="1280"/>
      <c r="H42" s="1281"/>
      <c r="I42" s="106">
        <v>96</v>
      </c>
      <c r="J42" s="107">
        <v>80</v>
      </c>
      <c r="K42" s="107">
        <v>64</v>
      </c>
      <c r="L42" s="107">
        <v>48</v>
      </c>
      <c r="M42" s="108">
        <v>32</v>
      </c>
    </row>
    <row r="43" spans="2:13" ht="27.75" customHeight="1" x14ac:dyDescent="0.15">
      <c r="B43" s="1274"/>
      <c r="C43" s="1275"/>
      <c r="D43" s="105"/>
      <c r="E43" s="1280" t="s">
        <v>33</v>
      </c>
      <c r="F43" s="1280"/>
      <c r="G43" s="1280"/>
      <c r="H43" s="1281"/>
      <c r="I43" s="106">
        <v>1536</v>
      </c>
      <c r="J43" s="107">
        <v>1511</v>
      </c>
      <c r="K43" s="107">
        <v>1435</v>
      </c>
      <c r="L43" s="107">
        <v>1219</v>
      </c>
      <c r="M43" s="108">
        <v>1221</v>
      </c>
    </row>
    <row r="44" spans="2:13" ht="27.75" customHeight="1" x14ac:dyDescent="0.15">
      <c r="B44" s="1274"/>
      <c r="C44" s="1275"/>
      <c r="D44" s="105"/>
      <c r="E44" s="1280" t="s">
        <v>34</v>
      </c>
      <c r="F44" s="1280"/>
      <c r="G44" s="1280"/>
      <c r="H44" s="1281"/>
      <c r="I44" s="106">
        <v>491</v>
      </c>
      <c r="J44" s="107">
        <v>449</v>
      </c>
      <c r="K44" s="107">
        <v>396</v>
      </c>
      <c r="L44" s="107">
        <v>343</v>
      </c>
      <c r="M44" s="108">
        <v>289</v>
      </c>
    </row>
    <row r="45" spans="2:13" ht="27.75" customHeight="1" x14ac:dyDescent="0.15">
      <c r="B45" s="1274"/>
      <c r="C45" s="1275"/>
      <c r="D45" s="105"/>
      <c r="E45" s="1280" t="s">
        <v>35</v>
      </c>
      <c r="F45" s="1280"/>
      <c r="G45" s="1280"/>
      <c r="H45" s="1281"/>
      <c r="I45" s="106">
        <v>1243</v>
      </c>
      <c r="J45" s="107">
        <v>1204</v>
      </c>
      <c r="K45" s="107">
        <v>1220</v>
      </c>
      <c r="L45" s="107">
        <v>1176</v>
      </c>
      <c r="M45" s="108">
        <v>1155</v>
      </c>
    </row>
    <row r="46" spans="2:13" ht="27.75" customHeight="1" x14ac:dyDescent="0.15">
      <c r="B46" s="1274"/>
      <c r="C46" s="1275"/>
      <c r="D46" s="109"/>
      <c r="E46" s="1280" t="s">
        <v>36</v>
      </c>
      <c r="F46" s="1280"/>
      <c r="G46" s="1280"/>
      <c r="H46" s="1281"/>
      <c r="I46" s="106" t="s">
        <v>510</v>
      </c>
      <c r="J46" s="107" t="s">
        <v>510</v>
      </c>
      <c r="K46" s="107" t="s">
        <v>510</v>
      </c>
      <c r="L46" s="107" t="s">
        <v>510</v>
      </c>
      <c r="M46" s="108" t="s">
        <v>510</v>
      </c>
    </row>
    <row r="47" spans="2:13" ht="27.75" customHeight="1" x14ac:dyDescent="0.15">
      <c r="B47" s="1274"/>
      <c r="C47" s="1275"/>
      <c r="D47" s="110"/>
      <c r="E47" s="1282" t="s">
        <v>37</v>
      </c>
      <c r="F47" s="1283"/>
      <c r="G47" s="1283"/>
      <c r="H47" s="1284"/>
      <c r="I47" s="106" t="s">
        <v>510</v>
      </c>
      <c r="J47" s="107" t="s">
        <v>510</v>
      </c>
      <c r="K47" s="107" t="s">
        <v>510</v>
      </c>
      <c r="L47" s="107" t="s">
        <v>510</v>
      </c>
      <c r="M47" s="108" t="s">
        <v>510</v>
      </c>
    </row>
    <row r="48" spans="2:13" ht="27.75" customHeight="1" x14ac:dyDescent="0.15">
      <c r="B48" s="1274"/>
      <c r="C48" s="1275"/>
      <c r="D48" s="105"/>
      <c r="E48" s="1280" t="s">
        <v>38</v>
      </c>
      <c r="F48" s="1280"/>
      <c r="G48" s="1280"/>
      <c r="H48" s="1281"/>
      <c r="I48" s="106" t="s">
        <v>510</v>
      </c>
      <c r="J48" s="107" t="s">
        <v>510</v>
      </c>
      <c r="K48" s="107" t="s">
        <v>510</v>
      </c>
      <c r="L48" s="107" t="s">
        <v>510</v>
      </c>
      <c r="M48" s="108" t="s">
        <v>510</v>
      </c>
    </row>
    <row r="49" spans="2:13" ht="27.75" customHeight="1" x14ac:dyDescent="0.15">
      <c r="B49" s="1276"/>
      <c r="C49" s="1277"/>
      <c r="D49" s="105"/>
      <c r="E49" s="1280" t="s">
        <v>39</v>
      </c>
      <c r="F49" s="1280"/>
      <c r="G49" s="1280"/>
      <c r="H49" s="1281"/>
      <c r="I49" s="106" t="s">
        <v>510</v>
      </c>
      <c r="J49" s="107" t="s">
        <v>510</v>
      </c>
      <c r="K49" s="107" t="s">
        <v>510</v>
      </c>
      <c r="L49" s="107" t="s">
        <v>510</v>
      </c>
      <c r="M49" s="108" t="s">
        <v>510</v>
      </c>
    </row>
    <row r="50" spans="2:13" ht="27.75" customHeight="1" x14ac:dyDescent="0.15">
      <c r="B50" s="1285" t="s">
        <v>40</v>
      </c>
      <c r="C50" s="1286"/>
      <c r="D50" s="111"/>
      <c r="E50" s="1280" t="s">
        <v>41</v>
      </c>
      <c r="F50" s="1280"/>
      <c r="G50" s="1280"/>
      <c r="H50" s="1281"/>
      <c r="I50" s="106">
        <v>2485</v>
      </c>
      <c r="J50" s="107">
        <v>2633</v>
      </c>
      <c r="K50" s="107">
        <v>2812</v>
      </c>
      <c r="L50" s="107">
        <v>3270</v>
      </c>
      <c r="M50" s="108">
        <v>3723</v>
      </c>
    </row>
    <row r="51" spans="2:13" ht="27.75" customHeight="1" x14ac:dyDescent="0.15">
      <c r="B51" s="1274"/>
      <c r="C51" s="1275"/>
      <c r="D51" s="105"/>
      <c r="E51" s="1280" t="s">
        <v>42</v>
      </c>
      <c r="F51" s="1280"/>
      <c r="G51" s="1280"/>
      <c r="H51" s="1281"/>
      <c r="I51" s="106">
        <v>1139</v>
      </c>
      <c r="J51" s="107">
        <v>1022</v>
      </c>
      <c r="K51" s="107">
        <v>828</v>
      </c>
      <c r="L51" s="107">
        <v>737</v>
      </c>
      <c r="M51" s="108">
        <v>592</v>
      </c>
    </row>
    <row r="52" spans="2:13" ht="27.75" customHeight="1" x14ac:dyDescent="0.15">
      <c r="B52" s="1276"/>
      <c r="C52" s="1277"/>
      <c r="D52" s="105"/>
      <c r="E52" s="1280" t="s">
        <v>43</v>
      </c>
      <c r="F52" s="1280"/>
      <c r="G52" s="1280"/>
      <c r="H52" s="1281"/>
      <c r="I52" s="106">
        <v>4639</v>
      </c>
      <c r="J52" s="107">
        <v>4881</v>
      </c>
      <c r="K52" s="107">
        <v>4735</v>
      </c>
      <c r="L52" s="107">
        <v>4762</v>
      </c>
      <c r="M52" s="108">
        <v>4664</v>
      </c>
    </row>
    <row r="53" spans="2:13" ht="27.75" customHeight="1" thickBot="1" x14ac:dyDescent="0.2">
      <c r="B53" s="1287" t="s">
        <v>44</v>
      </c>
      <c r="C53" s="1288"/>
      <c r="D53" s="112"/>
      <c r="E53" s="1289" t="s">
        <v>45</v>
      </c>
      <c r="F53" s="1289"/>
      <c r="G53" s="1289"/>
      <c r="H53" s="1290"/>
      <c r="I53" s="113">
        <v>2380</v>
      </c>
      <c r="J53" s="114">
        <v>2085</v>
      </c>
      <c r="K53" s="114">
        <v>1924</v>
      </c>
      <c r="L53" s="114">
        <v>1082</v>
      </c>
      <c r="M53" s="115">
        <v>541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Ap2FfugYIagfSdCDOWcMrfUKNRWufehXlAwoGklYjtinQ2ejHnZGSqQSQD5V8dIRJqNLcRJCpp/qOIhTyxvA==" saltValue="/tO0l6tDGvRbXYUasXZF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6" zoomScale="70" zoomScaleNormal="70" zoomScaleSheetLayoutView="100" workbookViewId="0">
      <selection activeCell="H63" sqref="H63"/>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553</v>
      </c>
      <c r="G54" s="124" t="s">
        <v>554</v>
      </c>
      <c r="H54" s="125" t="s">
        <v>555</v>
      </c>
    </row>
    <row r="55" spans="2:8" ht="52.5" customHeight="1" x14ac:dyDescent="0.15">
      <c r="B55" s="126"/>
      <c r="C55" s="1299" t="s">
        <v>48</v>
      </c>
      <c r="D55" s="1299"/>
      <c r="E55" s="1300"/>
      <c r="F55" s="127">
        <v>970</v>
      </c>
      <c r="G55" s="127">
        <v>1200</v>
      </c>
      <c r="H55" s="128">
        <v>1304</v>
      </c>
    </row>
    <row r="56" spans="2:8" ht="52.5" customHeight="1" x14ac:dyDescent="0.15">
      <c r="B56" s="129"/>
      <c r="C56" s="1301" t="s">
        <v>49</v>
      </c>
      <c r="D56" s="1301"/>
      <c r="E56" s="1302"/>
      <c r="F56" s="130">
        <v>212</v>
      </c>
      <c r="G56" s="130">
        <v>212</v>
      </c>
      <c r="H56" s="131">
        <v>212</v>
      </c>
    </row>
    <row r="57" spans="2:8" ht="53.25" customHeight="1" x14ac:dyDescent="0.15">
      <c r="B57" s="129"/>
      <c r="C57" s="1303" t="s">
        <v>50</v>
      </c>
      <c r="D57" s="1303"/>
      <c r="E57" s="1304"/>
      <c r="F57" s="132">
        <v>1310</v>
      </c>
      <c r="G57" s="132">
        <v>1507</v>
      </c>
      <c r="H57" s="133">
        <v>1857</v>
      </c>
    </row>
    <row r="58" spans="2:8" ht="45.75" customHeight="1" x14ac:dyDescent="0.15">
      <c r="B58" s="134"/>
      <c r="C58" s="1291" t="s">
        <v>583</v>
      </c>
      <c r="D58" s="1292"/>
      <c r="E58" s="1293"/>
      <c r="F58" s="135">
        <v>421</v>
      </c>
      <c r="G58" s="135">
        <v>500</v>
      </c>
      <c r="H58" s="136">
        <v>700</v>
      </c>
    </row>
    <row r="59" spans="2:8" ht="45.75" customHeight="1" x14ac:dyDescent="0.15">
      <c r="B59" s="134"/>
      <c r="C59" s="1291" t="s">
        <v>584</v>
      </c>
      <c r="D59" s="1292"/>
      <c r="E59" s="1293"/>
      <c r="F59" s="135">
        <v>163</v>
      </c>
      <c r="G59" s="135">
        <v>281</v>
      </c>
      <c r="H59" s="136">
        <v>381</v>
      </c>
    </row>
    <row r="60" spans="2:8" ht="45.75" customHeight="1" x14ac:dyDescent="0.15">
      <c r="B60" s="134"/>
      <c r="C60" s="1291" t="s">
        <v>585</v>
      </c>
      <c r="D60" s="1292"/>
      <c r="E60" s="1293"/>
      <c r="F60" s="135">
        <v>250</v>
      </c>
      <c r="G60" s="135">
        <v>250</v>
      </c>
      <c r="H60" s="136">
        <v>300</v>
      </c>
    </row>
    <row r="61" spans="2:8" ht="45.75" customHeight="1" x14ac:dyDescent="0.15">
      <c r="B61" s="134"/>
      <c r="C61" s="1291" t="s">
        <v>586</v>
      </c>
      <c r="D61" s="1292"/>
      <c r="E61" s="1293"/>
      <c r="F61" s="135">
        <v>283</v>
      </c>
      <c r="G61" s="135">
        <v>283</v>
      </c>
      <c r="H61" s="136">
        <v>283</v>
      </c>
    </row>
    <row r="62" spans="2:8" ht="45.75" customHeight="1" thickBot="1" x14ac:dyDescent="0.2">
      <c r="B62" s="137"/>
      <c r="C62" s="1294" t="s">
        <v>587</v>
      </c>
      <c r="D62" s="1295"/>
      <c r="E62" s="1296"/>
      <c r="F62" s="138">
        <v>172</v>
      </c>
      <c r="G62" s="138">
        <v>172</v>
      </c>
      <c r="H62" s="139">
        <v>172</v>
      </c>
    </row>
    <row r="63" spans="2:8" ht="52.5" customHeight="1" thickBot="1" x14ac:dyDescent="0.2">
      <c r="B63" s="140"/>
      <c r="C63" s="1297" t="s">
        <v>51</v>
      </c>
      <c r="D63" s="1297"/>
      <c r="E63" s="1298"/>
      <c r="F63" s="141">
        <v>2492</v>
      </c>
      <c r="G63" s="141">
        <v>2918</v>
      </c>
      <c r="H63" s="142">
        <v>3372</v>
      </c>
    </row>
    <row r="64" spans="2:8" ht="15" customHeight="1" x14ac:dyDescent="0.15"/>
    <row r="65" ht="0" hidden="1" customHeight="1" x14ac:dyDescent="0.15"/>
    <row r="66" ht="0" hidden="1" customHeight="1" x14ac:dyDescent="0.15"/>
  </sheetData>
  <sheetProtection algorithmName="SHA-512" hashValue="VGf1pXL0UDtZg1n9SWuQpqX0NpHYOrRwKZ2MABP12HW3gXoLhRepNbSiWRL+F4MVziRnS6ohaEkz6imU1LxkTw==" saltValue="V0TvsnHkaIMBKNoF8luA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67" zoomScaleNormal="100" zoomScaleSheetLayoutView="55" workbookViewId="0">
      <selection activeCell="BX72" sqref="BX72:CE72"/>
    </sheetView>
  </sheetViews>
  <sheetFormatPr defaultColWidth="0" defaultRowHeight="13.5" customHeight="1" zeroHeight="1" x14ac:dyDescent="0.15"/>
  <cols>
    <col min="1" max="1" width="6.42578125" style="387" customWidth="1"/>
    <col min="2" max="107" width="2.42578125" style="387" customWidth="1"/>
    <col min="108" max="108" width="6.140625" style="395" customWidth="1"/>
    <col min="109" max="109" width="5.85546875" style="394" customWidth="1"/>
    <col min="110" max="110" width="19.140625" style="387" hidden="1"/>
    <col min="111" max="115" width="12.5703125" style="387" hidden="1"/>
    <col min="116" max="349" width="8.5703125" style="387" hidden="1"/>
    <col min="350" max="355" width="14.85546875" style="387" hidden="1"/>
    <col min="356" max="357" width="15.85546875" style="387" hidden="1"/>
    <col min="358" max="363" width="16.140625" style="387" hidden="1"/>
    <col min="364" max="364" width="6.140625" style="387" hidden="1"/>
    <col min="365" max="365" width="3" style="387" hidden="1"/>
    <col min="366" max="605" width="8.5703125" style="387" hidden="1"/>
    <col min="606" max="611" width="14.85546875" style="387" hidden="1"/>
    <col min="612" max="613" width="15.85546875" style="387" hidden="1"/>
    <col min="614" max="619" width="16.140625" style="387" hidden="1"/>
    <col min="620" max="620" width="6.140625" style="387" hidden="1"/>
    <col min="621" max="621" width="3" style="387" hidden="1"/>
    <col min="622" max="861" width="8.5703125" style="387" hidden="1"/>
    <col min="862" max="867" width="14.85546875" style="387" hidden="1"/>
    <col min="868" max="869" width="15.85546875" style="387" hidden="1"/>
    <col min="870" max="875" width="16.140625" style="387" hidden="1"/>
    <col min="876" max="876" width="6.140625" style="387" hidden="1"/>
    <col min="877" max="877" width="3" style="387" hidden="1"/>
    <col min="878" max="1117" width="8.5703125" style="387" hidden="1"/>
    <col min="1118" max="1123" width="14.85546875" style="387" hidden="1"/>
    <col min="1124" max="1125" width="15.85546875" style="387" hidden="1"/>
    <col min="1126" max="1131" width="16.140625" style="387" hidden="1"/>
    <col min="1132" max="1132" width="6.140625" style="387" hidden="1"/>
    <col min="1133" max="1133" width="3" style="387" hidden="1"/>
    <col min="1134" max="1373" width="8.5703125" style="387" hidden="1"/>
    <col min="1374" max="1379" width="14.85546875" style="387" hidden="1"/>
    <col min="1380" max="1381" width="15.85546875" style="387" hidden="1"/>
    <col min="1382" max="1387" width="16.140625" style="387" hidden="1"/>
    <col min="1388" max="1388" width="6.140625" style="387" hidden="1"/>
    <col min="1389" max="1389" width="3" style="387" hidden="1"/>
    <col min="1390" max="1629" width="8.5703125" style="387" hidden="1"/>
    <col min="1630" max="1635" width="14.85546875" style="387" hidden="1"/>
    <col min="1636" max="1637" width="15.85546875" style="387" hidden="1"/>
    <col min="1638" max="1643" width="16.140625" style="387" hidden="1"/>
    <col min="1644" max="1644" width="6.140625" style="387" hidden="1"/>
    <col min="1645" max="1645" width="3" style="387" hidden="1"/>
    <col min="1646" max="1885" width="8.5703125" style="387" hidden="1"/>
    <col min="1886" max="1891" width="14.85546875" style="387" hidden="1"/>
    <col min="1892" max="1893" width="15.85546875" style="387" hidden="1"/>
    <col min="1894" max="1899" width="16.140625" style="387" hidden="1"/>
    <col min="1900" max="1900" width="6.140625" style="387" hidden="1"/>
    <col min="1901" max="1901" width="3" style="387" hidden="1"/>
    <col min="1902" max="2141" width="8.5703125" style="387" hidden="1"/>
    <col min="2142" max="2147" width="14.85546875" style="387" hidden="1"/>
    <col min="2148" max="2149" width="15.85546875" style="387" hidden="1"/>
    <col min="2150" max="2155" width="16.140625" style="387" hidden="1"/>
    <col min="2156" max="2156" width="6.140625" style="387" hidden="1"/>
    <col min="2157" max="2157" width="3" style="387" hidden="1"/>
    <col min="2158" max="2397" width="8.5703125" style="387" hidden="1"/>
    <col min="2398" max="2403" width="14.85546875" style="387" hidden="1"/>
    <col min="2404" max="2405" width="15.85546875" style="387" hidden="1"/>
    <col min="2406" max="2411" width="16.140625" style="387" hidden="1"/>
    <col min="2412" max="2412" width="6.140625" style="387" hidden="1"/>
    <col min="2413" max="2413" width="3" style="387" hidden="1"/>
    <col min="2414" max="2653" width="8.5703125" style="387" hidden="1"/>
    <col min="2654" max="2659" width="14.85546875" style="387" hidden="1"/>
    <col min="2660" max="2661" width="15.85546875" style="387" hidden="1"/>
    <col min="2662" max="2667" width="16.140625" style="387" hidden="1"/>
    <col min="2668" max="2668" width="6.140625" style="387" hidden="1"/>
    <col min="2669" max="2669" width="3" style="387" hidden="1"/>
    <col min="2670" max="2909" width="8.5703125" style="387" hidden="1"/>
    <col min="2910" max="2915" width="14.85546875" style="387" hidden="1"/>
    <col min="2916" max="2917" width="15.85546875" style="387" hidden="1"/>
    <col min="2918" max="2923" width="16.140625" style="387" hidden="1"/>
    <col min="2924" max="2924" width="6.140625" style="387" hidden="1"/>
    <col min="2925" max="2925" width="3" style="387" hidden="1"/>
    <col min="2926" max="3165" width="8.5703125" style="387" hidden="1"/>
    <col min="3166" max="3171" width="14.85546875" style="387" hidden="1"/>
    <col min="3172" max="3173" width="15.85546875" style="387" hidden="1"/>
    <col min="3174" max="3179" width="16.140625" style="387" hidden="1"/>
    <col min="3180" max="3180" width="6.140625" style="387" hidden="1"/>
    <col min="3181" max="3181" width="3" style="387" hidden="1"/>
    <col min="3182" max="3421" width="8.5703125" style="387" hidden="1"/>
    <col min="3422" max="3427" width="14.85546875" style="387" hidden="1"/>
    <col min="3428" max="3429" width="15.85546875" style="387" hidden="1"/>
    <col min="3430" max="3435" width="16.140625" style="387" hidden="1"/>
    <col min="3436" max="3436" width="6.140625" style="387" hidden="1"/>
    <col min="3437" max="3437" width="3" style="387" hidden="1"/>
    <col min="3438" max="3677" width="8.5703125" style="387" hidden="1"/>
    <col min="3678" max="3683" width="14.85546875" style="387" hidden="1"/>
    <col min="3684" max="3685" width="15.85546875" style="387" hidden="1"/>
    <col min="3686" max="3691" width="16.140625" style="387" hidden="1"/>
    <col min="3692" max="3692" width="6.140625" style="387" hidden="1"/>
    <col min="3693" max="3693" width="3" style="387" hidden="1"/>
    <col min="3694" max="3933" width="8.5703125" style="387" hidden="1"/>
    <col min="3934" max="3939" width="14.85546875" style="387" hidden="1"/>
    <col min="3940" max="3941" width="15.85546875" style="387" hidden="1"/>
    <col min="3942" max="3947" width="16.140625" style="387" hidden="1"/>
    <col min="3948" max="3948" width="6.140625" style="387" hidden="1"/>
    <col min="3949" max="3949" width="3" style="387" hidden="1"/>
    <col min="3950" max="4189" width="8.5703125" style="387" hidden="1"/>
    <col min="4190" max="4195" width="14.85546875" style="387" hidden="1"/>
    <col min="4196" max="4197" width="15.85546875" style="387" hidden="1"/>
    <col min="4198" max="4203" width="16.140625" style="387" hidden="1"/>
    <col min="4204" max="4204" width="6.140625" style="387" hidden="1"/>
    <col min="4205" max="4205" width="3" style="387" hidden="1"/>
    <col min="4206" max="4445" width="8.5703125" style="387" hidden="1"/>
    <col min="4446" max="4451" width="14.85546875" style="387" hidden="1"/>
    <col min="4452" max="4453" width="15.85546875" style="387" hidden="1"/>
    <col min="4454" max="4459" width="16.140625" style="387" hidden="1"/>
    <col min="4460" max="4460" width="6.140625" style="387" hidden="1"/>
    <col min="4461" max="4461" width="3" style="387" hidden="1"/>
    <col min="4462" max="4701" width="8.5703125" style="387" hidden="1"/>
    <col min="4702" max="4707" width="14.85546875" style="387" hidden="1"/>
    <col min="4708" max="4709" width="15.85546875" style="387" hidden="1"/>
    <col min="4710" max="4715" width="16.140625" style="387" hidden="1"/>
    <col min="4716" max="4716" width="6.140625" style="387" hidden="1"/>
    <col min="4717" max="4717" width="3" style="387" hidden="1"/>
    <col min="4718" max="4957" width="8.5703125" style="387" hidden="1"/>
    <col min="4958" max="4963" width="14.85546875" style="387" hidden="1"/>
    <col min="4964" max="4965" width="15.85546875" style="387" hidden="1"/>
    <col min="4966" max="4971" width="16.140625" style="387" hidden="1"/>
    <col min="4972" max="4972" width="6.140625" style="387" hidden="1"/>
    <col min="4973" max="4973" width="3" style="387" hidden="1"/>
    <col min="4974" max="5213" width="8.5703125" style="387" hidden="1"/>
    <col min="5214" max="5219" width="14.85546875" style="387" hidden="1"/>
    <col min="5220" max="5221" width="15.85546875" style="387" hidden="1"/>
    <col min="5222" max="5227" width="16.140625" style="387" hidden="1"/>
    <col min="5228" max="5228" width="6.140625" style="387" hidden="1"/>
    <col min="5229" max="5229" width="3" style="387" hidden="1"/>
    <col min="5230" max="5469" width="8.5703125" style="387" hidden="1"/>
    <col min="5470" max="5475" width="14.85546875" style="387" hidden="1"/>
    <col min="5476" max="5477" width="15.85546875" style="387" hidden="1"/>
    <col min="5478" max="5483" width="16.140625" style="387" hidden="1"/>
    <col min="5484" max="5484" width="6.140625" style="387" hidden="1"/>
    <col min="5485" max="5485" width="3" style="387" hidden="1"/>
    <col min="5486" max="5725" width="8.5703125" style="387" hidden="1"/>
    <col min="5726" max="5731" width="14.85546875" style="387" hidden="1"/>
    <col min="5732" max="5733" width="15.85546875" style="387" hidden="1"/>
    <col min="5734" max="5739" width="16.140625" style="387" hidden="1"/>
    <col min="5740" max="5740" width="6.140625" style="387" hidden="1"/>
    <col min="5741" max="5741" width="3" style="387" hidden="1"/>
    <col min="5742" max="5981" width="8.5703125" style="387" hidden="1"/>
    <col min="5982" max="5987" width="14.85546875" style="387" hidden="1"/>
    <col min="5988" max="5989" width="15.85546875" style="387" hidden="1"/>
    <col min="5990" max="5995" width="16.140625" style="387" hidden="1"/>
    <col min="5996" max="5996" width="6.140625" style="387" hidden="1"/>
    <col min="5997" max="5997" width="3" style="387" hidden="1"/>
    <col min="5998" max="6237" width="8.5703125" style="387" hidden="1"/>
    <col min="6238" max="6243" width="14.85546875" style="387" hidden="1"/>
    <col min="6244" max="6245" width="15.85546875" style="387" hidden="1"/>
    <col min="6246" max="6251" width="16.140625" style="387" hidden="1"/>
    <col min="6252" max="6252" width="6.140625" style="387" hidden="1"/>
    <col min="6253" max="6253" width="3" style="387" hidden="1"/>
    <col min="6254" max="6493" width="8.5703125" style="387" hidden="1"/>
    <col min="6494" max="6499" width="14.85546875" style="387" hidden="1"/>
    <col min="6500" max="6501" width="15.85546875" style="387" hidden="1"/>
    <col min="6502" max="6507" width="16.140625" style="387" hidden="1"/>
    <col min="6508" max="6508" width="6.140625" style="387" hidden="1"/>
    <col min="6509" max="6509" width="3" style="387" hidden="1"/>
    <col min="6510" max="6749" width="8.5703125" style="387" hidden="1"/>
    <col min="6750" max="6755" width="14.85546875" style="387" hidden="1"/>
    <col min="6756" max="6757" width="15.85546875" style="387" hidden="1"/>
    <col min="6758" max="6763" width="16.140625" style="387" hidden="1"/>
    <col min="6764" max="6764" width="6.140625" style="387" hidden="1"/>
    <col min="6765" max="6765" width="3" style="387" hidden="1"/>
    <col min="6766" max="7005" width="8.5703125" style="387" hidden="1"/>
    <col min="7006" max="7011" width="14.85546875" style="387" hidden="1"/>
    <col min="7012" max="7013" width="15.85546875" style="387" hidden="1"/>
    <col min="7014" max="7019" width="16.140625" style="387" hidden="1"/>
    <col min="7020" max="7020" width="6.140625" style="387" hidden="1"/>
    <col min="7021" max="7021" width="3" style="387" hidden="1"/>
    <col min="7022" max="7261" width="8.5703125" style="387" hidden="1"/>
    <col min="7262" max="7267" width="14.85546875" style="387" hidden="1"/>
    <col min="7268" max="7269" width="15.85546875" style="387" hidden="1"/>
    <col min="7270" max="7275" width="16.140625" style="387" hidden="1"/>
    <col min="7276" max="7276" width="6.140625" style="387" hidden="1"/>
    <col min="7277" max="7277" width="3" style="387" hidden="1"/>
    <col min="7278" max="7517" width="8.5703125" style="387" hidden="1"/>
    <col min="7518" max="7523" width="14.85546875" style="387" hidden="1"/>
    <col min="7524" max="7525" width="15.85546875" style="387" hidden="1"/>
    <col min="7526" max="7531" width="16.140625" style="387" hidden="1"/>
    <col min="7532" max="7532" width="6.140625" style="387" hidden="1"/>
    <col min="7533" max="7533" width="3" style="387" hidden="1"/>
    <col min="7534" max="7773" width="8.5703125" style="387" hidden="1"/>
    <col min="7774" max="7779" width="14.85546875" style="387" hidden="1"/>
    <col min="7780" max="7781" width="15.85546875" style="387" hidden="1"/>
    <col min="7782" max="7787" width="16.140625" style="387" hidden="1"/>
    <col min="7788" max="7788" width="6.140625" style="387" hidden="1"/>
    <col min="7789" max="7789" width="3" style="387" hidden="1"/>
    <col min="7790" max="8029" width="8.5703125" style="387" hidden="1"/>
    <col min="8030" max="8035" width="14.85546875" style="387" hidden="1"/>
    <col min="8036" max="8037" width="15.85546875" style="387" hidden="1"/>
    <col min="8038" max="8043" width="16.140625" style="387" hidden="1"/>
    <col min="8044" max="8044" width="6.140625" style="387" hidden="1"/>
    <col min="8045" max="8045" width="3" style="387" hidden="1"/>
    <col min="8046" max="8285" width="8.5703125" style="387" hidden="1"/>
    <col min="8286" max="8291" width="14.85546875" style="387" hidden="1"/>
    <col min="8292" max="8293" width="15.85546875" style="387" hidden="1"/>
    <col min="8294" max="8299" width="16.140625" style="387" hidden="1"/>
    <col min="8300" max="8300" width="6.140625" style="387" hidden="1"/>
    <col min="8301" max="8301" width="3" style="387" hidden="1"/>
    <col min="8302" max="8541" width="8.5703125" style="387" hidden="1"/>
    <col min="8542" max="8547" width="14.85546875" style="387" hidden="1"/>
    <col min="8548" max="8549" width="15.85546875" style="387" hidden="1"/>
    <col min="8550" max="8555" width="16.140625" style="387" hidden="1"/>
    <col min="8556" max="8556" width="6.140625" style="387" hidden="1"/>
    <col min="8557" max="8557" width="3" style="387" hidden="1"/>
    <col min="8558" max="8797" width="8.5703125" style="387" hidden="1"/>
    <col min="8798" max="8803" width="14.85546875" style="387" hidden="1"/>
    <col min="8804" max="8805" width="15.85546875" style="387" hidden="1"/>
    <col min="8806" max="8811" width="16.140625" style="387" hidden="1"/>
    <col min="8812" max="8812" width="6.140625" style="387" hidden="1"/>
    <col min="8813" max="8813" width="3" style="387" hidden="1"/>
    <col min="8814" max="9053" width="8.5703125" style="387" hidden="1"/>
    <col min="9054" max="9059" width="14.85546875" style="387" hidden="1"/>
    <col min="9060" max="9061" width="15.85546875" style="387" hidden="1"/>
    <col min="9062" max="9067" width="16.140625" style="387" hidden="1"/>
    <col min="9068" max="9068" width="6.140625" style="387" hidden="1"/>
    <col min="9069" max="9069" width="3" style="387" hidden="1"/>
    <col min="9070" max="9309" width="8.5703125" style="387" hidden="1"/>
    <col min="9310" max="9315" width="14.85546875" style="387" hidden="1"/>
    <col min="9316" max="9317" width="15.85546875" style="387" hidden="1"/>
    <col min="9318" max="9323" width="16.140625" style="387" hidden="1"/>
    <col min="9324" max="9324" width="6.140625" style="387" hidden="1"/>
    <col min="9325" max="9325" width="3" style="387" hidden="1"/>
    <col min="9326" max="9565" width="8.5703125" style="387" hidden="1"/>
    <col min="9566" max="9571" width="14.85546875" style="387" hidden="1"/>
    <col min="9572" max="9573" width="15.85546875" style="387" hidden="1"/>
    <col min="9574" max="9579" width="16.140625" style="387" hidden="1"/>
    <col min="9580" max="9580" width="6.140625" style="387" hidden="1"/>
    <col min="9581" max="9581" width="3" style="387" hidden="1"/>
    <col min="9582" max="9821" width="8.5703125" style="387" hidden="1"/>
    <col min="9822" max="9827" width="14.85546875" style="387" hidden="1"/>
    <col min="9828" max="9829" width="15.85546875" style="387" hidden="1"/>
    <col min="9830" max="9835" width="16.140625" style="387" hidden="1"/>
    <col min="9836" max="9836" width="6.140625" style="387" hidden="1"/>
    <col min="9837" max="9837" width="3" style="387" hidden="1"/>
    <col min="9838" max="10077" width="8.5703125" style="387" hidden="1"/>
    <col min="10078" max="10083" width="14.85546875" style="387" hidden="1"/>
    <col min="10084" max="10085" width="15.85546875" style="387" hidden="1"/>
    <col min="10086" max="10091" width="16.140625" style="387" hidden="1"/>
    <col min="10092" max="10092" width="6.140625" style="387" hidden="1"/>
    <col min="10093" max="10093" width="3" style="387" hidden="1"/>
    <col min="10094" max="10333" width="8.5703125" style="387" hidden="1"/>
    <col min="10334" max="10339" width="14.85546875" style="387" hidden="1"/>
    <col min="10340" max="10341" width="15.85546875" style="387" hidden="1"/>
    <col min="10342" max="10347" width="16.140625" style="387" hidden="1"/>
    <col min="10348" max="10348" width="6.140625" style="387" hidden="1"/>
    <col min="10349" max="10349" width="3" style="387" hidden="1"/>
    <col min="10350" max="10589" width="8.5703125" style="387" hidden="1"/>
    <col min="10590" max="10595" width="14.85546875" style="387" hidden="1"/>
    <col min="10596" max="10597" width="15.85546875" style="387" hidden="1"/>
    <col min="10598" max="10603" width="16.140625" style="387" hidden="1"/>
    <col min="10604" max="10604" width="6.140625" style="387" hidden="1"/>
    <col min="10605" max="10605" width="3" style="387" hidden="1"/>
    <col min="10606" max="10845" width="8.5703125" style="387" hidden="1"/>
    <col min="10846" max="10851" width="14.85546875" style="387" hidden="1"/>
    <col min="10852" max="10853" width="15.85546875" style="387" hidden="1"/>
    <col min="10854" max="10859" width="16.140625" style="387" hidden="1"/>
    <col min="10860" max="10860" width="6.140625" style="387" hidden="1"/>
    <col min="10861" max="10861" width="3" style="387" hidden="1"/>
    <col min="10862" max="11101" width="8.5703125" style="387" hidden="1"/>
    <col min="11102" max="11107" width="14.85546875" style="387" hidden="1"/>
    <col min="11108" max="11109" width="15.85546875" style="387" hidden="1"/>
    <col min="11110" max="11115" width="16.140625" style="387" hidden="1"/>
    <col min="11116" max="11116" width="6.140625" style="387" hidden="1"/>
    <col min="11117" max="11117" width="3" style="387" hidden="1"/>
    <col min="11118" max="11357" width="8.5703125" style="387" hidden="1"/>
    <col min="11358" max="11363" width="14.85546875" style="387" hidden="1"/>
    <col min="11364" max="11365" width="15.85546875" style="387" hidden="1"/>
    <col min="11366" max="11371" width="16.140625" style="387" hidden="1"/>
    <col min="11372" max="11372" width="6.140625" style="387" hidden="1"/>
    <col min="11373" max="11373" width="3" style="387" hidden="1"/>
    <col min="11374" max="11613" width="8.5703125" style="387" hidden="1"/>
    <col min="11614" max="11619" width="14.85546875" style="387" hidden="1"/>
    <col min="11620" max="11621" width="15.85546875" style="387" hidden="1"/>
    <col min="11622" max="11627" width="16.140625" style="387" hidden="1"/>
    <col min="11628" max="11628" width="6.140625" style="387" hidden="1"/>
    <col min="11629" max="11629" width="3" style="387" hidden="1"/>
    <col min="11630" max="11869" width="8.5703125" style="387" hidden="1"/>
    <col min="11870" max="11875" width="14.85546875" style="387" hidden="1"/>
    <col min="11876" max="11877" width="15.85546875" style="387" hidden="1"/>
    <col min="11878" max="11883" width="16.140625" style="387" hidden="1"/>
    <col min="11884" max="11884" width="6.140625" style="387" hidden="1"/>
    <col min="11885" max="11885" width="3" style="387" hidden="1"/>
    <col min="11886" max="12125" width="8.5703125" style="387" hidden="1"/>
    <col min="12126" max="12131" width="14.85546875" style="387" hidden="1"/>
    <col min="12132" max="12133" width="15.85546875" style="387" hidden="1"/>
    <col min="12134" max="12139" width="16.140625" style="387" hidden="1"/>
    <col min="12140" max="12140" width="6.140625" style="387" hidden="1"/>
    <col min="12141" max="12141" width="3" style="387" hidden="1"/>
    <col min="12142" max="12381" width="8.5703125" style="387" hidden="1"/>
    <col min="12382" max="12387" width="14.85546875" style="387" hidden="1"/>
    <col min="12388" max="12389" width="15.85546875" style="387" hidden="1"/>
    <col min="12390" max="12395" width="16.140625" style="387" hidden="1"/>
    <col min="12396" max="12396" width="6.140625" style="387" hidden="1"/>
    <col min="12397" max="12397" width="3" style="387" hidden="1"/>
    <col min="12398" max="12637" width="8.5703125" style="387" hidden="1"/>
    <col min="12638" max="12643" width="14.85546875" style="387" hidden="1"/>
    <col min="12644" max="12645" width="15.85546875" style="387" hidden="1"/>
    <col min="12646" max="12651" width="16.140625" style="387" hidden="1"/>
    <col min="12652" max="12652" width="6.140625" style="387" hidden="1"/>
    <col min="12653" max="12653" width="3" style="387" hidden="1"/>
    <col min="12654" max="12893" width="8.5703125" style="387" hidden="1"/>
    <col min="12894" max="12899" width="14.85546875" style="387" hidden="1"/>
    <col min="12900" max="12901" width="15.85546875" style="387" hidden="1"/>
    <col min="12902" max="12907" width="16.140625" style="387" hidden="1"/>
    <col min="12908" max="12908" width="6.140625" style="387" hidden="1"/>
    <col min="12909" max="12909" width="3" style="387" hidden="1"/>
    <col min="12910" max="13149" width="8.5703125" style="387" hidden="1"/>
    <col min="13150" max="13155" width="14.85546875" style="387" hidden="1"/>
    <col min="13156" max="13157" width="15.85546875" style="387" hidden="1"/>
    <col min="13158" max="13163" width="16.140625" style="387" hidden="1"/>
    <col min="13164" max="13164" width="6.140625" style="387" hidden="1"/>
    <col min="13165" max="13165" width="3" style="387" hidden="1"/>
    <col min="13166" max="13405" width="8.5703125" style="387" hidden="1"/>
    <col min="13406" max="13411" width="14.85546875" style="387" hidden="1"/>
    <col min="13412" max="13413" width="15.85546875" style="387" hidden="1"/>
    <col min="13414" max="13419" width="16.140625" style="387" hidden="1"/>
    <col min="13420" max="13420" width="6.140625" style="387" hidden="1"/>
    <col min="13421" max="13421" width="3" style="387" hidden="1"/>
    <col min="13422" max="13661" width="8.5703125" style="387" hidden="1"/>
    <col min="13662" max="13667" width="14.85546875" style="387" hidden="1"/>
    <col min="13668" max="13669" width="15.85546875" style="387" hidden="1"/>
    <col min="13670" max="13675" width="16.140625" style="387" hidden="1"/>
    <col min="13676" max="13676" width="6.140625" style="387" hidden="1"/>
    <col min="13677" max="13677" width="3" style="387" hidden="1"/>
    <col min="13678" max="13917" width="8.5703125" style="387" hidden="1"/>
    <col min="13918" max="13923" width="14.85546875" style="387" hidden="1"/>
    <col min="13924" max="13925" width="15.85546875" style="387" hidden="1"/>
    <col min="13926" max="13931" width="16.140625" style="387" hidden="1"/>
    <col min="13932" max="13932" width="6.140625" style="387" hidden="1"/>
    <col min="13933" max="13933" width="3" style="387" hidden="1"/>
    <col min="13934" max="14173" width="8.5703125" style="387" hidden="1"/>
    <col min="14174" max="14179" width="14.85546875" style="387" hidden="1"/>
    <col min="14180" max="14181" width="15.85546875" style="387" hidden="1"/>
    <col min="14182" max="14187" width="16.140625" style="387" hidden="1"/>
    <col min="14188" max="14188" width="6.140625" style="387" hidden="1"/>
    <col min="14189" max="14189" width="3" style="387" hidden="1"/>
    <col min="14190" max="14429" width="8.5703125" style="387" hidden="1"/>
    <col min="14430" max="14435" width="14.85546875" style="387" hidden="1"/>
    <col min="14436" max="14437" width="15.85546875" style="387" hidden="1"/>
    <col min="14438" max="14443" width="16.140625" style="387" hidden="1"/>
    <col min="14444" max="14444" width="6.140625" style="387" hidden="1"/>
    <col min="14445" max="14445" width="3" style="387" hidden="1"/>
    <col min="14446" max="14685" width="8.5703125" style="387" hidden="1"/>
    <col min="14686" max="14691" width="14.85546875" style="387" hidden="1"/>
    <col min="14692" max="14693" width="15.85546875" style="387" hidden="1"/>
    <col min="14694" max="14699" width="16.140625" style="387" hidden="1"/>
    <col min="14700" max="14700" width="6.140625" style="387" hidden="1"/>
    <col min="14701" max="14701" width="3" style="387" hidden="1"/>
    <col min="14702" max="14941" width="8.5703125" style="387" hidden="1"/>
    <col min="14942" max="14947" width="14.85546875" style="387" hidden="1"/>
    <col min="14948" max="14949" width="15.85546875" style="387" hidden="1"/>
    <col min="14950" max="14955" width="16.140625" style="387" hidden="1"/>
    <col min="14956" max="14956" width="6.140625" style="387" hidden="1"/>
    <col min="14957" max="14957" width="3" style="387" hidden="1"/>
    <col min="14958" max="15197" width="8.5703125" style="387" hidden="1"/>
    <col min="15198" max="15203" width="14.85546875" style="387" hidden="1"/>
    <col min="15204" max="15205" width="15.85546875" style="387" hidden="1"/>
    <col min="15206" max="15211" width="16.140625" style="387" hidden="1"/>
    <col min="15212" max="15212" width="6.140625" style="387" hidden="1"/>
    <col min="15213" max="15213" width="3" style="387" hidden="1"/>
    <col min="15214" max="15453" width="8.5703125" style="387" hidden="1"/>
    <col min="15454" max="15459" width="14.85546875" style="387" hidden="1"/>
    <col min="15460" max="15461" width="15.85546875" style="387" hidden="1"/>
    <col min="15462" max="15467" width="16.140625" style="387" hidden="1"/>
    <col min="15468" max="15468" width="6.140625" style="387" hidden="1"/>
    <col min="15469" max="15469" width="3" style="387" hidden="1"/>
    <col min="15470" max="15709" width="8.5703125" style="387" hidden="1"/>
    <col min="15710" max="15715" width="14.85546875" style="387" hidden="1"/>
    <col min="15716" max="15717" width="15.85546875" style="387" hidden="1"/>
    <col min="15718" max="15723" width="16.140625" style="387" hidden="1"/>
    <col min="15724" max="15724" width="6.140625" style="387" hidden="1"/>
    <col min="15725" max="15725" width="3" style="387" hidden="1"/>
    <col min="15726" max="15965" width="8.5703125" style="387" hidden="1"/>
    <col min="15966" max="15971" width="14.85546875" style="387" hidden="1"/>
    <col min="15972" max="15973" width="15.85546875" style="387" hidden="1"/>
    <col min="15974" max="15979" width="16.140625" style="387" hidden="1"/>
    <col min="15980" max="15980" width="6.140625" style="387" hidden="1"/>
    <col min="15981" max="15981" width="3" style="387" hidden="1"/>
    <col min="15982" max="16221" width="8.5703125" style="387" hidden="1"/>
    <col min="16222" max="16227" width="14.85546875" style="387" hidden="1"/>
    <col min="16228" max="16229" width="15.85546875" style="387" hidden="1"/>
    <col min="16230" max="16235" width="16.140625" style="387" hidden="1"/>
    <col min="16236" max="16236" width="6.140625" style="387" hidden="1"/>
    <col min="16237" max="16237" width="3" style="387" hidden="1"/>
    <col min="16238" max="16384" width="8.57031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551</v>
      </c>
      <c r="BQ50" s="1318"/>
      <c r="BR50" s="1318"/>
      <c r="BS50" s="1318"/>
      <c r="BT50" s="1318"/>
      <c r="BU50" s="1318"/>
      <c r="BV50" s="1318"/>
      <c r="BW50" s="1318"/>
      <c r="BX50" s="1318" t="s">
        <v>552</v>
      </c>
      <c r="BY50" s="1318"/>
      <c r="BZ50" s="1318"/>
      <c r="CA50" s="1318"/>
      <c r="CB50" s="1318"/>
      <c r="CC50" s="1318"/>
      <c r="CD50" s="1318"/>
      <c r="CE50" s="1318"/>
      <c r="CF50" s="1318" t="s">
        <v>553</v>
      </c>
      <c r="CG50" s="1318"/>
      <c r="CH50" s="1318"/>
      <c r="CI50" s="1318"/>
      <c r="CJ50" s="1318"/>
      <c r="CK50" s="1318"/>
      <c r="CL50" s="1318"/>
      <c r="CM50" s="1318"/>
      <c r="CN50" s="1318" t="s">
        <v>554</v>
      </c>
      <c r="CO50" s="1318"/>
      <c r="CP50" s="1318"/>
      <c r="CQ50" s="1318"/>
      <c r="CR50" s="1318"/>
      <c r="CS50" s="1318"/>
      <c r="CT50" s="1318"/>
      <c r="CU50" s="1318"/>
      <c r="CV50" s="1318" t="s">
        <v>555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592</v>
      </c>
      <c r="AO51" s="1321"/>
      <c r="AP51" s="1321"/>
      <c r="AQ51" s="1321"/>
      <c r="AR51" s="1321"/>
      <c r="AS51" s="1321"/>
      <c r="AT51" s="1321"/>
      <c r="AU51" s="1321"/>
      <c r="AV51" s="1321"/>
      <c r="AW51" s="1321"/>
      <c r="AX51" s="1321"/>
      <c r="AY51" s="1321"/>
      <c r="AZ51" s="1321"/>
      <c r="BA51" s="1321"/>
      <c r="BB51" s="1321" t="s">
        <v>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22"/>
      <c r="CG51" s="1319"/>
      <c r="CH51" s="1319"/>
      <c r="CI51" s="1319"/>
      <c r="CJ51" s="1319"/>
      <c r="CK51" s="1319"/>
      <c r="CL51" s="1319"/>
      <c r="CM51" s="1319"/>
      <c r="CN51" s="1319">
        <v>34.799999999999997</v>
      </c>
      <c r="CO51" s="1319"/>
      <c r="CP51" s="1319"/>
      <c r="CQ51" s="1319"/>
      <c r="CR51" s="1319"/>
      <c r="CS51" s="1319"/>
      <c r="CT51" s="1319"/>
      <c r="CU51" s="1319"/>
      <c r="CV51" s="1319">
        <v>17.5</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22"/>
      <c r="CG53" s="1319"/>
      <c r="CH53" s="1319"/>
      <c r="CI53" s="1319"/>
      <c r="CJ53" s="1319"/>
      <c r="CK53" s="1319"/>
      <c r="CL53" s="1319"/>
      <c r="CM53" s="1319"/>
      <c r="CN53" s="1319">
        <v>61.3</v>
      </c>
      <c r="CO53" s="1319"/>
      <c r="CP53" s="1319"/>
      <c r="CQ53" s="1319"/>
      <c r="CR53" s="1319"/>
      <c r="CS53" s="1319"/>
      <c r="CT53" s="1319"/>
      <c r="CU53" s="1319"/>
      <c r="CV53" s="1319">
        <v>62.1</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595</v>
      </c>
      <c r="AO55" s="1318"/>
      <c r="AP55" s="1318"/>
      <c r="AQ55" s="1318"/>
      <c r="AR55" s="1318"/>
      <c r="AS55" s="1318"/>
      <c r="AT55" s="1318"/>
      <c r="AU55" s="1318"/>
      <c r="AV55" s="1318"/>
      <c r="AW55" s="1318"/>
      <c r="AX55" s="1318"/>
      <c r="AY55" s="1318"/>
      <c r="AZ55" s="1318"/>
      <c r="BA55" s="1318"/>
      <c r="BB55" s="1321" t="s">
        <v>593</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22"/>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22"/>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551</v>
      </c>
      <c r="BQ72" s="1318"/>
      <c r="BR72" s="1318"/>
      <c r="BS72" s="1318"/>
      <c r="BT72" s="1318"/>
      <c r="BU72" s="1318"/>
      <c r="BV72" s="1318"/>
      <c r="BW72" s="1318"/>
      <c r="BX72" s="1318" t="s">
        <v>552</v>
      </c>
      <c r="BY72" s="1318"/>
      <c r="BZ72" s="1318"/>
      <c r="CA72" s="1318"/>
      <c r="CB72" s="1318"/>
      <c r="CC72" s="1318"/>
      <c r="CD72" s="1318"/>
      <c r="CE72" s="1318"/>
      <c r="CF72" s="1318" t="s">
        <v>553</v>
      </c>
      <c r="CG72" s="1318"/>
      <c r="CH72" s="1318"/>
      <c r="CI72" s="1318"/>
      <c r="CJ72" s="1318"/>
      <c r="CK72" s="1318"/>
      <c r="CL72" s="1318"/>
      <c r="CM72" s="1318"/>
      <c r="CN72" s="1318" t="s">
        <v>554</v>
      </c>
      <c r="CO72" s="1318"/>
      <c r="CP72" s="1318"/>
      <c r="CQ72" s="1318"/>
      <c r="CR72" s="1318"/>
      <c r="CS72" s="1318"/>
      <c r="CT72" s="1318"/>
      <c r="CU72" s="1318"/>
      <c r="CV72" s="1318" t="s">
        <v>555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592</v>
      </c>
      <c r="AO73" s="1321"/>
      <c r="AP73" s="1321"/>
      <c r="AQ73" s="1321"/>
      <c r="AR73" s="1321"/>
      <c r="AS73" s="1321"/>
      <c r="AT73" s="1321"/>
      <c r="AU73" s="1321"/>
      <c r="AV73" s="1321"/>
      <c r="AW73" s="1321"/>
      <c r="AX73" s="1321"/>
      <c r="AY73" s="1321"/>
      <c r="AZ73" s="1321"/>
      <c r="BA73" s="1321"/>
      <c r="BB73" s="1321" t="s">
        <v>593</v>
      </c>
      <c r="BC73" s="1321"/>
      <c r="BD73" s="1321"/>
      <c r="BE73" s="1321"/>
      <c r="BF73" s="1321"/>
      <c r="BG73" s="1321"/>
      <c r="BH73" s="1321"/>
      <c r="BI73" s="1321"/>
      <c r="BJ73" s="1321"/>
      <c r="BK73" s="1321"/>
      <c r="BL73" s="1321"/>
      <c r="BM73" s="1321"/>
      <c r="BN73" s="1321"/>
      <c r="BO73" s="1321"/>
      <c r="BP73" s="1319">
        <v>82</v>
      </c>
      <c r="BQ73" s="1319"/>
      <c r="BR73" s="1319"/>
      <c r="BS73" s="1319"/>
      <c r="BT73" s="1319"/>
      <c r="BU73" s="1319"/>
      <c r="BV73" s="1319"/>
      <c r="BW73" s="1319"/>
      <c r="BX73" s="1319">
        <v>68.099999999999994</v>
      </c>
      <c r="BY73" s="1319"/>
      <c r="BZ73" s="1319"/>
      <c r="CA73" s="1319"/>
      <c r="CB73" s="1319"/>
      <c r="CC73" s="1319"/>
      <c r="CD73" s="1319"/>
      <c r="CE73" s="1319"/>
      <c r="CF73" s="1319">
        <v>62.3</v>
      </c>
      <c r="CG73" s="1319"/>
      <c r="CH73" s="1319"/>
      <c r="CI73" s="1319"/>
      <c r="CJ73" s="1319"/>
      <c r="CK73" s="1319"/>
      <c r="CL73" s="1319"/>
      <c r="CM73" s="1319"/>
      <c r="CN73" s="1319">
        <v>34.799999999999997</v>
      </c>
      <c r="CO73" s="1319"/>
      <c r="CP73" s="1319"/>
      <c r="CQ73" s="1319"/>
      <c r="CR73" s="1319"/>
      <c r="CS73" s="1319"/>
      <c r="CT73" s="1319"/>
      <c r="CU73" s="1319"/>
      <c r="CV73" s="1319">
        <v>17.5</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597</v>
      </c>
      <c r="BC75" s="1321"/>
      <c r="BD75" s="1321"/>
      <c r="BE75" s="1321"/>
      <c r="BF75" s="1321"/>
      <c r="BG75" s="1321"/>
      <c r="BH75" s="1321"/>
      <c r="BI75" s="1321"/>
      <c r="BJ75" s="1321"/>
      <c r="BK75" s="1321"/>
      <c r="BL75" s="1321"/>
      <c r="BM75" s="1321"/>
      <c r="BN75" s="1321"/>
      <c r="BO75" s="1321"/>
      <c r="BP75" s="1319">
        <v>10.199999999999999</v>
      </c>
      <c r="BQ75" s="1319"/>
      <c r="BR75" s="1319"/>
      <c r="BS75" s="1319"/>
      <c r="BT75" s="1319"/>
      <c r="BU75" s="1319"/>
      <c r="BV75" s="1319"/>
      <c r="BW75" s="1319"/>
      <c r="BX75" s="1319">
        <v>11.3</v>
      </c>
      <c r="BY75" s="1319"/>
      <c r="BZ75" s="1319"/>
      <c r="CA75" s="1319"/>
      <c r="CB75" s="1319"/>
      <c r="CC75" s="1319"/>
      <c r="CD75" s="1319"/>
      <c r="CE75" s="1319"/>
      <c r="CF75" s="1319">
        <v>12.3</v>
      </c>
      <c r="CG75" s="1319"/>
      <c r="CH75" s="1319"/>
      <c r="CI75" s="1319"/>
      <c r="CJ75" s="1319"/>
      <c r="CK75" s="1319"/>
      <c r="CL75" s="1319"/>
      <c r="CM75" s="1319"/>
      <c r="CN75" s="1319">
        <v>12.4</v>
      </c>
      <c r="CO75" s="1319"/>
      <c r="CP75" s="1319"/>
      <c r="CQ75" s="1319"/>
      <c r="CR75" s="1319"/>
      <c r="CS75" s="1319"/>
      <c r="CT75" s="1319"/>
      <c r="CU75" s="1319"/>
      <c r="CV75" s="1319">
        <v>12.5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595</v>
      </c>
      <c r="AO77" s="1318"/>
      <c r="AP77" s="1318"/>
      <c r="AQ77" s="1318"/>
      <c r="AR77" s="1318"/>
      <c r="AS77" s="1318"/>
      <c r="AT77" s="1318"/>
      <c r="AU77" s="1318"/>
      <c r="AV77" s="1318"/>
      <c r="AW77" s="1318"/>
      <c r="AX77" s="1318"/>
      <c r="AY77" s="1318"/>
      <c r="AZ77" s="1318"/>
      <c r="BA77" s="1318"/>
      <c r="BB77" s="1321" t="s">
        <v>593</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597</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L4w+9KcGuA6Llk6ksq2QDd86U9hk/WDFJyy6tfygvJAREQoWIO4bJpDjqYPE7FkkiN8hwp+FmsfRgDkwsXfGw==" saltValue="gYdL0Z0NoRncFbQ/0R2YD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election activeCell="AG92" sqref="AG92"/>
    </sheetView>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O8IMWu1Sm/0AUY9CI/EEmPKh7qJVp3XUHyhkn/NwRHAN2JYtlyFcByYbF+FMfYYPMe+PGCoqhyqwB6Fe4aFzA==" saltValue="2Djb88ivzx8u6rX1ag42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55" workbookViewId="0"/>
  </sheetViews>
  <sheetFormatPr defaultColWidth="0" defaultRowHeight="13.5" customHeight="1" zeroHeight="1" x14ac:dyDescent="0.15"/>
  <cols>
    <col min="1" max="34" width="2.42578125" style="291" customWidth="1"/>
    <col min="35" max="122" width="2.42578125" style="290" customWidth="1"/>
    <col min="123" max="16384" width="2.425781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sRJ8EjOOmII/tm+0ANKr4BKp0OMOMYPZWx2uUSLo9OnFd3isl33uubNU5sc3pceLZ3P7AWuVETqakWu1sxBug==" saltValue="PPnwhiOogjxIR3Gg9W57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548</v>
      </c>
      <c r="G2" s="156"/>
      <c r="H2" s="157"/>
    </row>
    <row r="3" spans="1:8" x14ac:dyDescent="0.15">
      <c r="A3" s="153" t="s">
        <v>541</v>
      </c>
      <c r="B3" s="158"/>
      <c r="C3" s="159"/>
      <c r="D3" s="160">
        <v>209710</v>
      </c>
      <c r="E3" s="161"/>
      <c r="F3" s="162">
        <v>119685</v>
      </c>
      <c r="G3" s="163"/>
      <c r="H3" s="164"/>
    </row>
    <row r="4" spans="1:8" x14ac:dyDescent="0.15">
      <c r="A4" s="165"/>
      <c r="B4" s="166"/>
      <c r="C4" s="167"/>
      <c r="D4" s="168">
        <v>153228</v>
      </c>
      <c r="E4" s="169"/>
      <c r="F4" s="170">
        <v>68464</v>
      </c>
      <c r="G4" s="171"/>
      <c r="H4" s="172"/>
    </row>
    <row r="5" spans="1:8" x14ac:dyDescent="0.15">
      <c r="A5" s="153" t="s">
        <v>543</v>
      </c>
      <c r="B5" s="158"/>
      <c r="C5" s="159"/>
      <c r="D5" s="160">
        <v>213986</v>
      </c>
      <c r="E5" s="161"/>
      <c r="F5" s="162">
        <v>109920</v>
      </c>
      <c r="G5" s="163"/>
      <c r="H5" s="164"/>
    </row>
    <row r="6" spans="1:8" x14ac:dyDescent="0.15">
      <c r="A6" s="165"/>
      <c r="B6" s="166"/>
      <c r="C6" s="167"/>
      <c r="D6" s="168">
        <v>191676</v>
      </c>
      <c r="E6" s="169"/>
      <c r="F6" s="170">
        <v>62739</v>
      </c>
      <c r="G6" s="171"/>
      <c r="H6" s="172"/>
    </row>
    <row r="7" spans="1:8" x14ac:dyDescent="0.15">
      <c r="A7" s="153" t="s">
        <v>544</v>
      </c>
      <c r="B7" s="158"/>
      <c r="C7" s="159"/>
      <c r="D7" s="160">
        <v>195857</v>
      </c>
      <c r="E7" s="161"/>
      <c r="F7" s="162">
        <v>119882</v>
      </c>
      <c r="G7" s="163"/>
      <c r="H7" s="164"/>
    </row>
    <row r="8" spans="1:8" x14ac:dyDescent="0.15">
      <c r="A8" s="165"/>
      <c r="B8" s="166"/>
      <c r="C8" s="167"/>
      <c r="D8" s="168">
        <v>169346</v>
      </c>
      <c r="E8" s="169"/>
      <c r="F8" s="170">
        <v>66481</v>
      </c>
      <c r="G8" s="171"/>
      <c r="H8" s="172"/>
    </row>
    <row r="9" spans="1:8" x14ac:dyDescent="0.15">
      <c r="A9" s="153" t="s">
        <v>545</v>
      </c>
      <c r="B9" s="158"/>
      <c r="C9" s="159"/>
      <c r="D9" s="160">
        <v>276536</v>
      </c>
      <c r="E9" s="161"/>
      <c r="F9" s="162">
        <v>116162</v>
      </c>
      <c r="G9" s="163"/>
      <c r="H9" s="164"/>
    </row>
    <row r="10" spans="1:8" x14ac:dyDescent="0.15">
      <c r="A10" s="165"/>
      <c r="B10" s="166"/>
      <c r="C10" s="167"/>
      <c r="D10" s="168">
        <v>251368</v>
      </c>
      <c r="E10" s="169"/>
      <c r="F10" s="170">
        <v>61562</v>
      </c>
      <c r="G10" s="171"/>
      <c r="H10" s="172"/>
    </row>
    <row r="11" spans="1:8" x14ac:dyDescent="0.15">
      <c r="A11" s="153" t="s">
        <v>546</v>
      </c>
      <c r="B11" s="158"/>
      <c r="C11" s="159"/>
      <c r="D11" s="160">
        <v>186312</v>
      </c>
      <c r="E11" s="161"/>
      <c r="F11" s="162">
        <v>121449</v>
      </c>
      <c r="G11" s="163"/>
      <c r="H11" s="164"/>
    </row>
    <row r="12" spans="1:8" x14ac:dyDescent="0.15">
      <c r="A12" s="165"/>
      <c r="B12" s="166"/>
      <c r="C12" s="173"/>
      <c r="D12" s="168">
        <v>136910</v>
      </c>
      <c r="E12" s="169"/>
      <c r="F12" s="170">
        <v>62922</v>
      </c>
      <c r="G12" s="171"/>
      <c r="H12" s="172"/>
    </row>
    <row r="13" spans="1:8" x14ac:dyDescent="0.15">
      <c r="A13" s="153"/>
      <c r="B13" s="158"/>
      <c r="C13" s="174"/>
      <c r="D13" s="175">
        <v>216480</v>
      </c>
      <c r="E13" s="176"/>
      <c r="F13" s="177">
        <v>117420</v>
      </c>
      <c r="G13" s="178"/>
      <c r="H13" s="164"/>
    </row>
    <row r="14" spans="1:8" x14ac:dyDescent="0.15">
      <c r="A14" s="165"/>
      <c r="B14" s="166"/>
      <c r="C14" s="167"/>
      <c r="D14" s="168">
        <v>180506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1.84</v>
      </c>
      <c r="C19" s="179">
        <f>ROUND(VALUE(SUBSTITUTE(実質収支比率等に係る経年分析!G$48,"▲","-")),2)</f>
        <v>2.2200000000000002</v>
      </c>
      <c r="D19" s="179">
        <f>ROUND(VALUE(SUBSTITUTE(実質収支比率等に係る経年分析!H$48,"▲","-")),2)</f>
        <v>2.48</v>
      </c>
      <c r="E19" s="179">
        <f>ROUND(VALUE(SUBSTITUTE(実質収支比率等に係る経年分析!I$48,"▲","-")),2)</f>
        <v>3.01</v>
      </c>
      <c r="F19" s="179">
        <f>ROUND(VALUE(SUBSTITUTE(実質収支比率等に係る経年分析!J$48,"▲","-")),2)</f>
        <v>2.96</v>
      </c>
    </row>
    <row r="20" spans="1:11" x14ac:dyDescent="0.15">
      <c r="A20" s="179" t="s">
        <v>55</v>
      </c>
      <c r="B20" s="179">
        <f>ROUND(VALUE(SUBSTITUTE(実質収支比率等に係る経年分析!F$47,"▲","-")),2)</f>
        <v>23.5</v>
      </c>
      <c r="C20" s="179">
        <f>ROUND(VALUE(SUBSTITUTE(実質収支比率等に係る経年分析!G$47,"▲","-")),2)</f>
        <v>25.23</v>
      </c>
      <c r="D20" s="179">
        <f>ROUND(VALUE(SUBSTITUTE(実質収支比率等に係る経年分析!H$47,"▲","-")),2)</f>
        <v>27.03</v>
      </c>
      <c r="E20" s="179">
        <f>ROUND(VALUE(SUBSTITUTE(実質収支比率等に係る経年分析!I$47,"▲","-")),2)</f>
        <v>33.380000000000003</v>
      </c>
      <c r="F20" s="179">
        <f>ROUND(VALUE(SUBSTITUTE(実質収支比率等に係る経年分析!J$47,"▲","-")),2)</f>
        <v>36.67</v>
      </c>
    </row>
    <row r="21" spans="1:11" x14ac:dyDescent="0.15">
      <c r="A21" s="179" t="s">
        <v>56</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3.27</v>
      </c>
      <c r="D21" s="179">
        <f>IF(ISNUMBER(VALUE(SUBSTITUTE(実質収支比率等に係る経年分析!H$49,"▲","-"))),ROUND(VALUE(SUBSTITUTE(実質収支比率等に係る経年分析!H$49,"▲","-")),2),NA())</f>
        <v>2.2200000000000002</v>
      </c>
      <c r="E21" s="179">
        <f>IF(ISNUMBER(VALUE(SUBSTITUTE(実質収支比率等に係る経年分析!I$49,"▲","-"))),ROUND(VALUE(SUBSTITUTE(実質収支比率等に係る経年分析!I$49,"▲","-")),2),NA())</f>
        <v>6.93</v>
      </c>
      <c r="F21" s="179">
        <f>IF(ISNUMBER(VALUE(SUBSTITUTE(実質収支比率等に係る経年分析!J$49,"▲","-"))),ROUND(VALUE(SUBSTITUTE(実質収支比率等に係る経年分析!J$49,"▲","-")),2),NA())</f>
        <v>2.84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浄化槽設置管理事業特別会計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0.46</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0.57999999999999996</v>
      </c>
    </row>
    <row r="32" spans="1:11" x14ac:dyDescent="0.15">
      <c r="A32" s="180" t="str">
        <f>IF(連結実質赤字比率に係る赤字・黒字の構成分析!C$38="",NA(),連結実質赤字比率に係る赤字・黒字の構成分析!C$38)</f>
        <v>一般旅客自動車運送事業会計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1.1399999999999999</v>
      </c>
    </row>
    <row r="33" spans="1:16" x14ac:dyDescent="0.15">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8.7100000000000009</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4.1500000000000004</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0.37</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1.45</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2.2200000000000002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2.4700000000000002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19.28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606</v>
      </c>
      <c r="E42" s="181"/>
      <c r="F42" s="181"/>
      <c r="G42" s="181">
        <f>'実質公債費比率（分子）の構造'!L$52</f>
        <v>611</v>
      </c>
      <c r="H42" s="181"/>
      <c r="I42" s="181"/>
      <c r="J42" s="181">
        <f>'実質公債費比率（分子）の構造'!M$52</f>
        <v>605</v>
      </c>
      <c r="K42" s="181"/>
      <c r="L42" s="181"/>
      <c r="M42" s="181">
        <f>'実質公債費比率（分子）の構造'!N$52</f>
        <v>590</v>
      </c>
      <c r="N42" s="181"/>
      <c r="O42" s="181"/>
      <c r="P42" s="181">
        <f>'実質公債費比率（分子）の構造'!O$52</f>
        <v>539</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v>
      </c>
      <c r="C44" s="181"/>
      <c r="D44" s="181"/>
      <c r="E44" s="181">
        <f>'実質公債費比率（分子）の構造'!L$50</f>
        <v>16</v>
      </c>
      <c r="F44" s="181"/>
      <c r="G44" s="181"/>
      <c r="H44" s="181">
        <f>'実質公債費比率（分子）の構造'!M$50</f>
        <v>16</v>
      </c>
      <c r="I44" s="181"/>
      <c r="J44" s="181"/>
      <c r="K44" s="181">
        <f>'実質公債費比率（分子）の構造'!N$50</f>
        <v>16</v>
      </c>
      <c r="L44" s="181"/>
      <c r="M44" s="181"/>
      <c r="N44" s="181">
        <f>'実質公債費比率（分子）の構造'!O$50</f>
        <v>16</v>
      </c>
      <c r="O44" s="181"/>
      <c r="P44" s="181"/>
    </row>
    <row r="45" spans="1:16" x14ac:dyDescent="0.15">
      <c r="A45" s="181" t="s">
        <v>66</v>
      </c>
      <c r="B45" s="181">
        <f>'実質公債費比率（分子）の構造'!K$49</f>
        <v>30</v>
      </c>
      <c r="C45" s="181"/>
      <c r="D45" s="181"/>
      <c r="E45" s="181">
        <f>'実質公債費比率（分子）の構造'!L$49</f>
        <v>48</v>
      </c>
      <c r="F45" s="181"/>
      <c r="G45" s="181"/>
      <c r="H45" s="181">
        <f>'実質公債費比率（分子）の構造'!M$49</f>
        <v>56</v>
      </c>
      <c r="I45" s="181"/>
      <c r="J45" s="181"/>
      <c r="K45" s="181">
        <f>'実質公債費比率（分子）の構造'!N$49</f>
        <v>56</v>
      </c>
      <c r="L45" s="181"/>
      <c r="M45" s="181"/>
      <c r="N45" s="181">
        <f>'実質公債費比率（分子）の構造'!O$49</f>
        <v>56</v>
      </c>
      <c r="O45" s="181"/>
      <c r="P45" s="181"/>
    </row>
    <row r="46" spans="1:16" x14ac:dyDescent="0.15">
      <c r="A46" s="181" t="s">
        <v>67</v>
      </c>
      <c r="B46" s="181">
        <f>'実質公債費比率（分子）の構造'!K$48</f>
        <v>166</v>
      </c>
      <c r="C46" s="181"/>
      <c r="D46" s="181"/>
      <c r="E46" s="181">
        <f>'実質公債費比率（分子）の構造'!L$48</f>
        <v>163</v>
      </c>
      <c r="F46" s="181"/>
      <c r="G46" s="181"/>
      <c r="H46" s="181">
        <f>'実質公債費比率（分子）の構造'!M$48</f>
        <v>159</v>
      </c>
      <c r="I46" s="181"/>
      <c r="J46" s="181"/>
      <c r="K46" s="181">
        <f>'実質公債費比率（分子）の構造'!N$48</f>
        <v>148</v>
      </c>
      <c r="L46" s="181"/>
      <c r="M46" s="181"/>
      <c r="N46" s="181">
        <f>'実質公債費比率（分子）の構造'!O$48</f>
        <v>142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731</v>
      </c>
      <c r="C49" s="181"/>
      <c r="D49" s="181"/>
      <c r="E49" s="181">
        <f>'実質公債費比率（分子）の構造'!L$45</f>
        <v>769</v>
      </c>
      <c r="F49" s="181"/>
      <c r="G49" s="181"/>
      <c r="H49" s="181">
        <f>'実質公債費比率（分子）の構造'!M$45</f>
        <v>770</v>
      </c>
      <c r="I49" s="181"/>
      <c r="J49" s="181"/>
      <c r="K49" s="181">
        <f>'実質公債費比率（分子）の構造'!N$45</f>
        <v>744</v>
      </c>
      <c r="L49" s="181"/>
      <c r="M49" s="181"/>
      <c r="N49" s="181">
        <f>'実質公債費比率（分子）の構造'!O$45</f>
        <v>716</v>
      </c>
      <c r="O49" s="181"/>
      <c r="P49" s="181"/>
    </row>
    <row r="50" spans="1:16" x14ac:dyDescent="0.15">
      <c r="A50" s="181" t="s">
        <v>71</v>
      </c>
      <c r="B50" s="181" t="e">
        <f>NA()</f>
        <v>#N/A</v>
      </c>
      <c r="C50" s="181">
        <f>IF(ISNUMBER('実質公債費比率（分子）の構造'!K$53),'実質公債費比率（分子）の構造'!K$53,NA())</f>
        <v>337</v>
      </c>
      <c r="D50" s="181" t="e">
        <f>NA()</f>
        <v>#N/A</v>
      </c>
      <c r="E50" s="181" t="e">
        <f>NA()</f>
        <v>#N/A</v>
      </c>
      <c r="F50" s="181">
        <f>IF(ISNUMBER('実質公債費比率（分子）の構造'!L$53),'実質公債費比率（分子）の構造'!L$53,NA())</f>
        <v>385</v>
      </c>
      <c r="G50" s="181" t="e">
        <f>NA()</f>
        <v>#N/A</v>
      </c>
      <c r="H50" s="181" t="e">
        <f>NA()</f>
        <v>#N/A</v>
      </c>
      <c r="I50" s="181">
        <f>IF(ISNUMBER('実質公債費比率（分子）の構造'!M$53),'実質公債費比率（分子）の構造'!M$53,NA())</f>
        <v>396</v>
      </c>
      <c r="J50" s="181" t="e">
        <f>NA()</f>
        <v>#N/A</v>
      </c>
      <c r="K50" s="181" t="e">
        <f>NA()</f>
        <v>#N/A</v>
      </c>
      <c r="L50" s="181">
        <f>IF(ISNUMBER('実質公債費比率（分子）の構造'!N$53),'実質公債費比率（分子）の構造'!N$53,NA())</f>
        <v>374</v>
      </c>
      <c r="M50" s="181" t="e">
        <f>NA()</f>
        <v>#N/A</v>
      </c>
      <c r="N50" s="181" t="e">
        <f>NA()</f>
        <v>#N/A</v>
      </c>
      <c r="O50" s="181">
        <f>IF(ISNUMBER('実質公債費比率（分子）の構造'!O$53),'実質公債費比率（分子）の構造'!O$53,NA())</f>
        <v>391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4639</v>
      </c>
      <c r="E56" s="180"/>
      <c r="F56" s="180"/>
      <c r="G56" s="180">
        <f>'将来負担比率（分子）の構造'!J$52</f>
        <v>4881</v>
      </c>
      <c r="H56" s="180"/>
      <c r="I56" s="180"/>
      <c r="J56" s="180">
        <f>'将来負担比率（分子）の構造'!K$52</f>
        <v>4735</v>
      </c>
      <c r="K56" s="180"/>
      <c r="L56" s="180"/>
      <c r="M56" s="180">
        <f>'将来負担比率（分子）の構造'!L$52</f>
        <v>4762</v>
      </c>
      <c r="N56" s="180"/>
      <c r="O56" s="180"/>
      <c r="P56" s="180">
        <f>'将来負担比率（分子）の構造'!M$52</f>
        <v>4664</v>
      </c>
    </row>
    <row r="57" spans="1:16" x14ac:dyDescent="0.15">
      <c r="A57" s="180" t="s">
        <v>42</v>
      </c>
      <c r="B57" s="180"/>
      <c r="C57" s="180"/>
      <c r="D57" s="180">
        <f>'将来負担比率（分子）の構造'!I$51</f>
        <v>1139</v>
      </c>
      <c r="E57" s="180"/>
      <c r="F57" s="180"/>
      <c r="G57" s="180">
        <f>'将来負担比率（分子）の構造'!J$51</f>
        <v>1022</v>
      </c>
      <c r="H57" s="180"/>
      <c r="I57" s="180"/>
      <c r="J57" s="180">
        <f>'将来負担比率（分子）の構造'!K$51</f>
        <v>828</v>
      </c>
      <c r="K57" s="180"/>
      <c r="L57" s="180"/>
      <c r="M57" s="180">
        <f>'将来負担比率（分子）の構造'!L$51</f>
        <v>737</v>
      </c>
      <c r="N57" s="180"/>
      <c r="O57" s="180"/>
      <c r="P57" s="180">
        <f>'将来負担比率（分子）の構造'!M$51</f>
        <v>592</v>
      </c>
    </row>
    <row r="58" spans="1:16" x14ac:dyDescent="0.15">
      <c r="A58" s="180" t="s">
        <v>41</v>
      </c>
      <c r="B58" s="180"/>
      <c r="C58" s="180"/>
      <c r="D58" s="180">
        <f>'将来負担比率（分子）の構造'!I$50</f>
        <v>2485</v>
      </c>
      <c r="E58" s="180"/>
      <c r="F58" s="180"/>
      <c r="G58" s="180">
        <f>'将来負担比率（分子）の構造'!J$50</f>
        <v>2633</v>
      </c>
      <c r="H58" s="180"/>
      <c r="I58" s="180"/>
      <c r="J58" s="180">
        <f>'将来負担比率（分子）の構造'!K$50</f>
        <v>2812</v>
      </c>
      <c r="K58" s="180"/>
      <c r="L58" s="180"/>
      <c r="M58" s="180">
        <f>'将来負担比率（分子）の構造'!L$50</f>
        <v>3270</v>
      </c>
      <c r="N58" s="180"/>
      <c r="O58" s="180"/>
      <c r="P58" s="180">
        <f>'将来負担比率（分子）の構造'!M$50</f>
        <v>3723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1243</v>
      </c>
      <c r="C62" s="180"/>
      <c r="D62" s="180"/>
      <c r="E62" s="180">
        <f>'将来負担比率（分子）の構造'!J$45</f>
        <v>1204</v>
      </c>
      <c r="F62" s="180"/>
      <c r="G62" s="180"/>
      <c r="H62" s="180">
        <f>'将来負担比率（分子）の構造'!K$45</f>
        <v>1220</v>
      </c>
      <c r="I62" s="180"/>
      <c r="J62" s="180"/>
      <c r="K62" s="180">
        <f>'将来負担比率（分子）の構造'!L$45</f>
        <v>1176</v>
      </c>
      <c r="L62" s="180"/>
      <c r="M62" s="180"/>
      <c r="N62" s="180">
        <f>'将来負担比率（分子）の構造'!M$45</f>
        <v>1155</v>
      </c>
      <c r="O62" s="180"/>
      <c r="P62" s="180"/>
    </row>
    <row r="63" spans="1:16" x14ac:dyDescent="0.15">
      <c r="A63" s="180" t="s">
        <v>34</v>
      </c>
      <c r="B63" s="180">
        <f>'将来負担比率（分子）の構造'!I$44</f>
        <v>491</v>
      </c>
      <c r="C63" s="180"/>
      <c r="D63" s="180"/>
      <c r="E63" s="180">
        <f>'将来負担比率（分子）の構造'!J$44</f>
        <v>449</v>
      </c>
      <c r="F63" s="180"/>
      <c r="G63" s="180"/>
      <c r="H63" s="180">
        <f>'将来負担比率（分子）の構造'!K$44</f>
        <v>396</v>
      </c>
      <c r="I63" s="180"/>
      <c r="J63" s="180"/>
      <c r="K63" s="180">
        <f>'将来負担比率（分子）の構造'!L$44</f>
        <v>343</v>
      </c>
      <c r="L63" s="180"/>
      <c r="M63" s="180"/>
      <c r="N63" s="180">
        <f>'将来負担比率（分子）の構造'!M$44</f>
        <v>289</v>
      </c>
      <c r="O63" s="180"/>
      <c r="P63" s="180"/>
    </row>
    <row r="64" spans="1:16" x14ac:dyDescent="0.15">
      <c r="A64" s="180" t="s">
        <v>33</v>
      </c>
      <c r="B64" s="180">
        <f>'将来負担比率（分子）の構造'!I$43</f>
        <v>1536</v>
      </c>
      <c r="C64" s="180"/>
      <c r="D64" s="180"/>
      <c r="E64" s="180">
        <f>'将来負担比率（分子）の構造'!J$43</f>
        <v>1511</v>
      </c>
      <c r="F64" s="180"/>
      <c r="G64" s="180"/>
      <c r="H64" s="180">
        <f>'将来負担比率（分子）の構造'!K$43</f>
        <v>1435</v>
      </c>
      <c r="I64" s="180"/>
      <c r="J64" s="180"/>
      <c r="K64" s="180">
        <f>'将来負担比率（分子）の構造'!L$43</f>
        <v>1219</v>
      </c>
      <c r="L64" s="180"/>
      <c r="M64" s="180"/>
      <c r="N64" s="180">
        <f>'将来負担比率（分子）の構造'!M$43</f>
        <v>1221</v>
      </c>
      <c r="O64" s="180"/>
      <c r="P64" s="180"/>
    </row>
    <row r="65" spans="1:16" x14ac:dyDescent="0.15">
      <c r="A65" s="180" t="s">
        <v>32</v>
      </c>
      <c r="B65" s="180">
        <f>'将来負担比率（分子）の構造'!I$42</f>
        <v>96</v>
      </c>
      <c r="C65" s="180"/>
      <c r="D65" s="180"/>
      <c r="E65" s="180">
        <f>'将来負担比率（分子）の構造'!J$42</f>
        <v>80</v>
      </c>
      <c r="F65" s="180"/>
      <c r="G65" s="180"/>
      <c r="H65" s="180">
        <f>'将来負担比率（分子）の構造'!K$42</f>
        <v>64</v>
      </c>
      <c r="I65" s="180"/>
      <c r="J65" s="180"/>
      <c r="K65" s="180">
        <f>'将来負担比率（分子）の構造'!L$42</f>
        <v>48</v>
      </c>
      <c r="L65" s="180"/>
      <c r="M65" s="180"/>
      <c r="N65" s="180">
        <f>'将来負担比率（分子）の構造'!M$42</f>
        <v>32</v>
      </c>
      <c r="O65" s="180"/>
      <c r="P65" s="180"/>
    </row>
    <row r="66" spans="1:16" x14ac:dyDescent="0.15">
      <c r="A66" s="180" t="s">
        <v>31</v>
      </c>
      <c r="B66" s="180">
        <f>'将来負担比率（分子）の構造'!I$41</f>
        <v>7278</v>
      </c>
      <c r="C66" s="180"/>
      <c r="D66" s="180"/>
      <c r="E66" s="180">
        <f>'将来負担比率（分子）の構造'!J$41</f>
        <v>7376</v>
      </c>
      <c r="F66" s="180"/>
      <c r="G66" s="180"/>
      <c r="H66" s="180">
        <f>'将来負担比率（分子）の構造'!K$41</f>
        <v>7185</v>
      </c>
      <c r="I66" s="180"/>
      <c r="J66" s="180"/>
      <c r="K66" s="180">
        <f>'将来負担比率（分子）の構造'!L$41</f>
        <v>7065</v>
      </c>
      <c r="L66" s="180"/>
      <c r="M66" s="180"/>
      <c r="N66" s="180">
        <f>'将来負担比率（分子）の構造'!M$41</f>
        <v>6822</v>
      </c>
      <c r="O66" s="180"/>
      <c r="P66" s="180"/>
    </row>
    <row r="67" spans="1:16" x14ac:dyDescent="0.15">
      <c r="A67" s="180" t="s">
        <v>75</v>
      </c>
      <c r="B67" s="180" t="e">
        <f>NA()</f>
        <v>#N/A</v>
      </c>
      <c r="C67" s="180">
        <f>IF(ISNUMBER('将来負担比率（分子）の構造'!I$53), IF('将来負担比率（分子）の構造'!I$53 &lt; 0, 0, '将来負担比率（分子）の構造'!I$53), NA())</f>
        <v>2380</v>
      </c>
      <c r="D67" s="180" t="e">
        <f>NA()</f>
        <v>#N/A</v>
      </c>
      <c r="E67" s="180" t="e">
        <f>NA()</f>
        <v>#N/A</v>
      </c>
      <c r="F67" s="180">
        <f>IF(ISNUMBER('将来負担比率（分子）の構造'!J$53), IF('将来負担比率（分子）の構造'!J$53 &lt; 0, 0, '将来負担比率（分子）の構造'!J$53), NA())</f>
        <v>2085</v>
      </c>
      <c r="G67" s="180" t="e">
        <f>NA()</f>
        <v>#N/A</v>
      </c>
      <c r="H67" s="180" t="e">
        <f>NA()</f>
        <v>#N/A</v>
      </c>
      <c r="I67" s="180">
        <f>IF(ISNUMBER('将来負担比率（分子）の構造'!K$53), IF('将来負担比率（分子）の構造'!K$53 &lt; 0, 0, '将来負担比率（分子）の構造'!K$53), NA())</f>
        <v>1924</v>
      </c>
      <c r="J67" s="180" t="e">
        <f>NA()</f>
        <v>#N/A</v>
      </c>
      <c r="K67" s="180" t="e">
        <f>NA()</f>
        <v>#N/A</v>
      </c>
      <c r="L67" s="180">
        <f>IF(ISNUMBER('将来負担比率（分子）の構造'!L$53), IF('将来負担比率（分子）の構造'!L$53 &lt; 0, 0, '将来負担比率（分子）の構造'!L$53), NA())</f>
        <v>1082</v>
      </c>
      <c r="M67" s="180" t="e">
        <f>NA()</f>
        <v>#N/A</v>
      </c>
      <c r="N67" s="180" t="e">
        <f>NA()</f>
        <v>#N/A</v>
      </c>
      <c r="O67" s="180">
        <f>IF(ISNUMBER('将来負担比率（分子）の構造'!M$53), IF('将来負担比率（分子）の構造'!M$53 &lt; 0, 0, '将来負担比率（分子）の構造'!M$53), NA())</f>
        <v>541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970</v>
      </c>
      <c r="C72" s="184">
        <f>基金残高に係る経年分析!G55</f>
        <v>1200</v>
      </c>
      <c r="D72" s="184">
        <f>基金残高に係る経年分析!H55</f>
        <v>1304</v>
      </c>
    </row>
    <row r="73" spans="1:16" x14ac:dyDescent="0.15">
      <c r="A73" s="183" t="s">
        <v>78</v>
      </c>
      <c r="B73" s="184">
        <f>基金残高に係る経年分析!F56</f>
        <v>212</v>
      </c>
      <c r="C73" s="184">
        <f>基金残高に係る経年分析!G56</f>
        <v>212</v>
      </c>
      <c r="D73" s="184">
        <f>基金残高に係る経年分析!H56</f>
        <v>212</v>
      </c>
    </row>
    <row r="74" spans="1:16" x14ac:dyDescent="0.15">
      <c r="A74" s="183" t="s">
        <v>79</v>
      </c>
      <c r="B74" s="184">
        <f>基金残高に係る経年分析!F57</f>
        <v>1310</v>
      </c>
      <c r="C74" s="184">
        <f>基金残高に係る経年分析!G57</f>
        <v>1507</v>
      </c>
      <c r="D74" s="184">
        <f>基金残高に係る経年分析!H57</f>
        <v>1857</v>
      </c>
    </row>
  </sheetData>
  <sheetProtection algorithmName="SHA-512" hashValue="IFKGNY6K70Qhah54INeFCjWs5ANqJH565i2Ibk5ef84WRzB+CH3LVbGugl6twDvmM0xDEaa2b8aU1F+PhN8TLQ==" saltValue="CxCWCnaXCYoCG1Ss2517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220</v>
      </c>
      <c r="DI1" s="656"/>
      <c r="DJ1" s="656"/>
      <c r="DK1" s="656"/>
      <c r="DL1" s="656"/>
      <c r="DM1" s="656"/>
      <c r="DN1" s="657"/>
      <c r="DO1" s="225"/>
      <c r="DP1" s="655" t="s">
        <v>221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226</v>
      </c>
      <c r="S4" s="659"/>
      <c r="T4" s="659"/>
      <c r="U4" s="659"/>
      <c r="V4" s="659"/>
      <c r="W4" s="659"/>
      <c r="X4" s="659"/>
      <c r="Y4" s="660"/>
      <c r="Z4" s="658" t="s">
        <v>227</v>
      </c>
      <c r="AA4" s="659"/>
      <c r="AB4" s="659"/>
      <c r="AC4" s="660"/>
      <c r="AD4" s="658" t="s">
        <v>228</v>
      </c>
      <c r="AE4" s="659"/>
      <c r="AF4" s="659"/>
      <c r="AG4" s="659"/>
      <c r="AH4" s="659"/>
      <c r="AI4" s="659"/>
      <c r="AJ4" s="659"/>
      <c r="AK4" s="660"/>
      <c r="AL4" s="658" t="s">
        <v>227</v>
      </c>
      <c r="AM4" s="659"/>
      <c r="AN4" s="659"/>
      <c r="AO4" s="660"/>
      <c r="AP4" s="664" t="s">
        <v>229</v>
      </c>
      <c r="AQ4" s="664"/>
      <c r="AR4" s="664"/>
      <c r="AS4" s="664"/>
      <c r="AT4" s="664"/>
      <c r="AU4" s="664"/>
      <c r="AV4" s="664"/>
      <c r="AW4" s="664"/>
      <c r="AX4" s="664"/>
      <c r="AY4" s="664"/>
      <c r="AZ4" s="664"/>
      <c r="BA4" s="664"/>
      <c r="BB4" s="664"/>
      <c r="BC4" s="664"/>
      <c r="BD4" s="664"/>
      <c r="BE4" s="664"/>
      <c r="BF4" s="664"/>
      <c r="BG4" s="664" t="s">
        <v>230</v>
      </c>
      <c r="BH4" s="664"/>
      <c r="BI4" s="664"/>
      <c r="BJ4" s="664"/>
      <c r="BK4" s="664"/>
      <c r="BL4" s="664"/>
      <c r="BM4" s="664"/>
      <c r="BN4" s="664"/>
      <c r="BO4" s="664" t="s">
        <v>227</v>
      </c>
      <c r="BP4" s="664"/>
      <c r="BQ4" s="664"/>
      <c r="BR4" s="664"/>
      <c r="BS4" s="664" t="s">
        <v>231</v>
      </c>
      <c r="BT4" s="664"/>
      <c r="BU4" s="664"/>
      <c r="BV4" s="664"/>
      <c r="BW4" s="664"/>
      <c r="BX4" s="664"/>
      <c r="BY4" s="664"/>
      <c r="BZ4" s="664"/>
      <c r="CA4" s="664"/>
      <c r="CB4" s="664"/>
      <c r="CD4" s="661" t="s">
        <v>232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233</v>
      </c>
      <c r="C5" s="666"/>
      <c r="D5" s="666"/>
      <c r="E5" s="666"/>
      <c r="F5" s="666"/>
      <c r="G5" s="666"/>
      <c r="H5" s="666"/>
      <c r="I5" s="666"/>
      <c r="J5" s="666"/>
      <c r="K5" s="666"/>
      <c r="L5" s="666"/>
      <c r="M5" s="666"/>
      <c r="N5" s="666"/>
      <c r="O5" s="666"/>
      <c r="P5" s="666"/>
      <c r="Q5" s="667"/>
      <c r="R5" s="668">
        <v>933447</v>
      </c>
      <c r="S5" s="669"/>
      <c r="T5" s="669"/>
      <c r="U5" s="669"/>
      <c r="V5" s="669"/>
      <c r="W5" s="669"/>
      <c r="X5" s="669"/>
      <c r="Y5" s="670"/>
      <c r="Z5" s="671">
        <v>12.5</v>
      </c>
      <c r="AA5" s="671"/>
      <c r="AB5" s="671"/>
      <c r="AC5" s="671"/>
      <c r="AD5" s="672">
        <v>933447</v>
      </c>
      <c r="AE5" s="672"/>
      <c r="AF5" s="672"/>
      <c r="AG5" s="672"/>
      <c r="AH5" s="672"/>
      <c r="AI5" s="672"/>
      <c r="AJ5" s="672"/>
      <c r="AK5" s="672"/>
      <c r="AL5" s="673">
        <v>27.5</v>
      </c>
      <c r="AM5" s="674"/>
      <c r="AN5" s="674"/>
      <c r="AO5" s="675"/>
      <c r="AP5" s="665" t="s">
        <v>234</v>
      </c>
      <c r="AQ5" s="666"/>
      <c r="AR5" s="666"/>
      <c r="AS5" s="666"/>
      <c r="AT5" s="666"/>
      <c r="AU5" s="666"/>
      <c r="AV5" s="666"/>
      <c r="AW5" s="666"/>
      <c r="AX5" s="666"/>
      <c r="AY5" s="666"/>
      <c r="AZ5" s="666"/>
      <c r="BA5" s="666"/>
      <c r="BB5" s="666"/>
      <c r="BC5" s="666"/>
      <c r="BD5" s="666"/>
      <c r="BE5" s="666"/>
      <c r="BF5" s="667"/>
      <c r="BG5" s="679">
        <v>933447</v>
      </c>
      <c r="BH5" s="680"/>
      <c r="BI5" s="680"/>
      <c r="BJ5" s="680"/>
      <c r="BK5" s="680"/>
      <c r="BL5" s="680"/>
      <c r="BM5" s="680"/>
      <c r="BN5" s="681"/>
      <c r="BO5" s="682">
        <v>100</v>
      </c>
      <c r="BP5" s="682"/>
      <c r="BQ5" s="682"/>
      <c r="BR5" s="682"/>
      <c r="BS5" s="683" t="s">
        <v>183</v>
      </c>
      <c r="BT5" s="683"/>
      <c r="BU5" s="683"/>
      <c r="BV5" s="683"/>
      <c r="BW5" s="683"/>
      <c r="BX5" s="683"/>
      <c r="BY5" s="683"/>
      <c r="BZ5" s="683"/>
      <c r="CA5" s="683"/>
      <c r="CB5" s="687"/>
      <c r="CD5" s="661" t="s">
        <v>229</v>
      </c>
      <c r="CE5" s="662"/>
      <c r="CF5" s="662"/>
      <c r="CG5" s="662"/>
      <c r="CH5" s="662"/>
      <c r="CI5" s="662"/>
      <c r="CJ5" s="662"/>
      <c r="CK5" s="662"/>
      <c r="CL5" s="662"/>
      <c r="CM5" s="662"/>
      <c r="CN5" s="662"/>
      <c r="CO5" s="662"/>
      <c r="CP5" s="662"/>
      <c r="CQ5" s="663"/>
      <c r="CR5" s="661" t="s">
        <v>235</v>
      </c>
      <c r="CS5" s="662"/>
      <c r="CT5" s="662"/>
      <c r="CU5" s="662"/>
      <c r="CV5" s="662"/>
      <c r="CW5" s="662"/>
      <c r="CX5" s="662"/>
      <c r="CY5" s="663"/>
      <c r="CZ5" s="661" t="s">
        <v>227</v>
      </c>
      <c r="DA5" s="662"/>
      <c r="DB5" s="662"/>
      <c r="DC5" s="663"/>
      <c r="DD5" s="661" t="s">
        <v>236</v>
      </c>
      <c r="DE5" s="662"/>
      <c r="DF5" s="662"/>
      <c r="DG5" s="662"/>
      <c r="DH5" s="662"/>
      <c r="DI5" s="662"/>
      <c r="DJ5" s="662"/>
      <c r="DK5" s="662"/>
      <c r="DL5" s="662"/>
      <c r="DM5" s="662"/>
      <c r="DN5" s="662"/>
      <c r="DO5" s="662"/>
      <c r="DP5" s="663"/>
      <c r="DQ5" s="661" t="s">
        <v>237</v>
      </c>
      <c r="DR5" s="662"/>
      <c r="DS5" s="662"/>
      <c r="DT5" s="662"/>
      <c r="DU5" s="662"/>
      <c r="DV5" s="662"/>
      <c r="DW5" s="662"/>
      <c r="DX5" s="662"/>
      <c r="DY5" s="662"/>
      <c r="DZ5" s="662"/>
      <c r="EA5" s="662"/>
      <c r="EB5" s="662"/>
      <c r="EC5" s="663"/>
    </row>
    <row r="6" spans="2:143" ht="11.25" customHeight="1" x14ac:dyDescent="0.15">
      <c r="B6" s="676" t="s">
        <v>238</v>
      </c>
      <c r="C6" s="677"/>
      <c r="D6" s="677"/>
      <c r="E6" s="677"/>
      <c r="F6" s="677"/>
      <c r="G6" s="677"/>
      <c r="H6" s="677"/>
      <c r="I6" s="677"/>
      <c r="J6" s="677"/>
      <c r="K6" s="677"/>
      <c r="L6" s="677"/>
      <c r="M6" s="677"/>
      <c r="N6" s="677"/>
      <c r="O6" s="677"/>
      <c r="P6" s="677"/>
      <c r="Q6" s="678"/>
      <c r="R6" s="679">
        <v>73411</v>
      </c>
      <c r="S6" s="680"/>
      <c r="T6" s="680"/>
      <c r="U6" s="680"/>
      <c r="V6" s="680"/>
      <c r="W6" s="680"/>
      <c r="X6" s="680"/>
      <c r="Y6" s="681"/>
      <c r="Z6" s="682">
        <v>1</v>
      </c>
      <c r="AA6" s="682"/>
      <c r="AB6" s="682"/>
      <c r="AC6" s="682"/>
      <c r="AD6" s="683">
        <v>73411</v>
      </c>
      <c r="AE6" s="683"/>
      <c r="AF6" s="683"/>
      <c r="AG6" s="683"/>
      <c r="AH6" s="683"/>
      <c r="AI6" s="683"/>
      <c r="AJ6" s="683"/>
      <c r="AK6" s="683"/>
      <c r="AL6" s="684">
        <v>2.2000000000000002</v>
      </c>
      <c r="AM6" s="685"/>
      <c r="AN6" s="685"/>
      <c r="AO6" s="686"/>
      <c r="AP6" s="676" t="s">
        <v>239</v>
      </c>
      <c r="AQ6" s="677"/>
      <c r="AR6" s="677"/>
      <c r="AS6" s="677"/>
      <c r="AT6" s="677"/>
      <c r="AU6" s="677"/>
      <c r="AV6" s="677"/>
      <c r="AW6" s="677"/>
      <c r="AX6" s="677"/>
      <c r="AY6" s="677"/>
      <c r="AZ6" s="677"/>
      <c r="BA6" s="677"/>
      <c r="BB6" s="677"/>
      <c r="BC6" s="677"/>
      <c r="BD6" s="677"/>
      <c r="BE6" s="677"/>
      <c r="BF6" s="678"/>
      <c r="BG6" s="679">
        <v>933447</v>
      </c>
      <c r="BH6" s="680"/>
      <c r="BI6" s="680"/>
      <c r="BJ6" s="680"/>
      <c r="BK6" s="680"/>
      <c r="BL6" s="680"/>
      <c r="BM6" s="680"/>
      <c r="BN6" s="681"/>
      <c r="BO6" s="682">
        <v>100</v>
      </c>
      <c r="BP6" s="682"/>
      <c r="BQ6" s="682"/>
      <c r="BR6" s="682"/>
      <c r="BS6" s="683" t="s">
        <v>139</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85160</v>
      </c>
      <c r="CS6" s="680"/>
      <c r="CT6" s="680"/>
      <c r="CU6" s="680"/>
      <c r="CV6" s="680"/>
      <c r="CW6" s="680"/>
      <c r="CX6" s="680"/>
      <c r="CY6" s="681"/>
      <c r="CZ6" s="673">
        <v>1.2</v>
      </c>
      <c r="DA6" s="674"/>
      <c r="DB6" s="674"/>
      <c r="DC6" s="693"/>
      <c r="DD6" s="688">
        <v>2233</v>
      </c>
      <c r="DE6" s="680"/>
      <c r="DF6" s="680"/>
      <c r="DG6" s="680"/>
      <c r="DH6" s="680"/>
      <c r="DI6" s="680"/>
      <c r="DJ6" s="680"/>
      <c r="DK6" s="680"/>
      <c r="DL6" s="680"/>
      <c r="DM6" s="680"/>
      <c r="DN6" s="680"/>
      <c r="DO6" s="680"/>
      <c r="DP6" s="681"/>
      <c r="DQ6" s="688">
        <v>85160</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1606</v>
      </c>
      <c r="S7" s="680"/>
      <c r="T7" s="680"/>
      <c r="U7" s="680"/>
      <c r="V7" s="680"/>
      <c r="W7" s="680"/>
      <c r="X7" s="680"/>
      <c r="Y7" s="681"/>
      <c r="Z7" s="682">
        <v>0</v>
      </c>
      <c r="AA7" s="682"/>
      <c r="AB7" s="682"/>
      <c r="AC7" s="682"/>
      <c r="AD7" s="683">
        <v>1606</v>
      </c>
      <c r="AE7" s="683"/>
      <c r="AF7" s="683"/>
      <c r="AG7" s="683"/>
      <c r="AH7" s="683"/>
      <c r="AI7" s="683"/>
      <c r="AJ7" s="683"/>
      <c r="AK7" s="683"/>
      <c r="AL7" s="684">
        <v>0</v>
      </c>
      <c r="AM7" s="685"/>
      <c r="AN7" s="685"/>
      <c r="AO7" s="686"/>
      <c r="AP7" s="676" t="s">
        <v>242</v>
      </c>
      <c r="AQ7" s="677"/>
      <c r="AR7" s="677"/>
      <c r="AS7" s="677"/>
      <c r="AT7" s="677"/>
      <c r="AU7" s="677"/>
      <c r="AV7" s="677"/>
      <c r="AW7" s="677"/>
      <c r="AX7" s="677"/>
      <c r="AY7" s="677"/>
      <c r="AZ7" s="677"/>
      <c r="BA7" s="677"/>
      <c r="BB7" s="677"/>
      <c r="BC7" s="677"/>
      <c r="BD7" s="677"/>
      <c r="BE7" s="677"/>
      <c r="BF7" s="678"/>
      <c r="BG7" s="679">
        <v>395938</v>
      </c>
      <c r="BH7" s="680"/>
      <c r="BI7" s="680"/>
      <c r="BJ7" s="680"/>
      <c r="BK7" s="680"/>
      <c r="BL7" s="680"/>
      <c r="BM7" s="680"/>
      <c r="BN7" s="681"/>
      <c r="BO7" s="682">
        <v>42.4</v>
      </c>
      <c r="BP7" s="682"/>
      <c r="BQ7" s="682"/>
      <c r="BR7" s="682"/>
      <c r="BS7" s="683" t="s">
        <v>139</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1212361</v>
      </c>
      <c r="CS7" s="680"/>
      <c r="CT7" s="680"/>
      <c r="CU7" s="680"/>
      <c r="CV7" s="680"/>
      <c r="CW7" s="680"/>
      <c r="CX7" s="680"/>
      <c r="CY7" s="681"/>
      <c r="CZ7" s="682">
        <v>16.5</v>
      </c>
      <c r="DA7" s="682"/>
      <c r="DB7" s="682"/>
      <c r="DC7" s="682"/>
      <c r="DD7" s="688">
        <v>1028</v>
      </c>
      <c r="DE7" s="680"/>
      <c r="DF7" s="680"/>
      <c r="DG7" s="680"/>
      <c r="DH7" s="680"/>
      <c r="DI7" s="680"/>
      <c r="DJ7" s="680"/>
      <c r="DK7" s="680"/>
      <c r="DL7" s="680"/>
      <c r="DM7" s="680"/>
      <c r="DN7" s="680"/>
      <c r="DO7" s="680"/>
      <c r="DP7" s="681"/>
      <c r="DQ7" s="688">
        <v>1040566</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5336</v>
      </c>
      <c r="S8" s="680"/>
      <c r="T8" s="680"/>
      <c r="U8" s="680"/>
      <c r="V8" s="680"/>
      <c r="W8" s="680"/>
      <c r="X8" s="680"/>
      <c r="Y8" s="681"/>
      <c r="Z8" s="682">
        <v>0.1</v>
      </c>
      <c r="AA8" s="682"/>
      <c r="AB8" s="682"/>
      <c r="AC8" s="682"/>
      <c r="AD8" s="683">
        <v>5336</v>
      </c>
      <c r="AE8" s="683"/>
      <c r="AF8" s="683"/>
      <c r="AG8" s="683"/>
      <c r="AH8" s="683"/>
      <c r="AI8" s="683"/>
      <c r="AJ8" s="683"/>
      <c r="AK8" s="683"/>
      <c r="AL8" s="684">
        <v>0.2</v>
      </c>
      <c r="AM8" s="685"/>
      <c r="AN8" s="685"/>
      <c r="AO8" s="686"/>
      <c r="AP8" s="676" t="s">
        <v>245</v>
      </c>
      <c r="AQ8" s="677"/>
      <c r="AR8" s="677"/>
      <c r="AS8" s="677"/>
      <c r="AT8" s="677"/>
      <c r="AU8" s="677"/>
      <c r="AV8" s="677"/>
      <c r="AW8" s="677"/>
      <c r="AX8" s="677"/>
      <c r="AY8" s="677"/>
      <c r="AZ8" s="677"/>
      <c r="BA8" s="677"/>
      <c r="BB8" s="677"/>
      <c r="BC8" s="677"/>
      <c r="BD8" s="677"/>
      <c r="BE8" s="677"/>
      <c r="BF8" s="678"/>
      <c r="BG8" s="679">
        <v>12885</v>
      </c>
      <c r="BH8" s="680"/>
      <c r="BI8" s="680"/>
      <c r="BJ8" s="680"/>
      <c r="BK8" s="680"/>
      <c r="BL8" s="680"/>
      <c r="BM8" s="680"/>
      <c r="BN8" s="681"/>
      <c r="BO8" s="682">
        <v>1.4</v>
      </c>
      <c r="BP8" s="682"/>
      <c r="BQ8" s="682"/>
      <c r="BR8" s="682"/>
      <c r="BS8" s="688" t="s">
        <v>246</v>
      </c>
      <c r="BT8" s="680"/>
      <c r="BU8" s="680"/>
      <c r="BV8" s="680"/>
      <c r="BW8" s="680"/>
      <c r="BX8" s="680"/>
      <c r="BY8" s="680"/>
      <c r="BZ8" s="680"/>
      <c r="CA8" s="680"/>
      <c r="CB8" s="689"/>
      <c r="CD8" s="694" t="s">
        <v>247</v>
      </c>
      <c r="CE8" s="695"/>
      <c r="CF8" s="695"/>
      <c r="CG8" s="695"/>
      <c r="CH8" s="695"/>
      <c r="CI8" s="695"/>
      <c r="CJ8" s="695"/>
      <c r="CK8" s="695"/>
      <c r="CL8" s="695"/>
      <c r="CM8" s="695"/>
      <c r="CN8" s="695"/>
      <c r="CO8" s="695"/>
      <c r="CP8" s="695"/>
      <c r="CQ8" s="696"/>
      <c r="CR8" s="679">
        <v>1347508</v>
      </c>
      <c r="CS8" s="680"/>
      <c r="CT8" s="680"/>
      <c r="CU8" s="680"/>
      <c r="CV8" s="680"/>
      <c r="CW8" s="680"/>
      <c r="CX8" s="680"/>
      <c r="CY8" s="681"/>
      <c r="CZ8" s="682">
        <v>18.3</v>
      </c>
      <c r="DA8" s="682"/>
      <c r="DB8" s="682"/>
      <c r="DC8" s="682"/>
      <c r="DD8" s="688">
        <v>13871</v>
      </c>
      <c r="DE8" s="680"/>
      <c r="DF8" s="680"/>
      <c r="DG8" s="680"/>
      <c r="DH8" s="680"/>
      <c r="DI8" s="680"/>
      <c r="DJ8" s="680"/>
      <c r="DK8" s="680"/>
      <c r="DL8" s="680"/>
      <c r="DM8" s="680"/>
      <c r="DN8" s="680"/>
      <c r="DO8" s="680"/>
      <c r="DP8" s="681"/>
      <c r="DQ8" s="688">
        <v>636244</v>
      </c>
      <c r="DR8" s="680"/>
      <c r="DS8" s="680"/>
      <c r="DT8" s="680"/>
      <c r="DU8" s="680"/>
      <c r="DV8" s="680"/>
      <c r="DW8" s="680"/>
      <c r="DX8" s="680"/>
      <c r="DY8" s="680"/>
      <c r="DZ8" s="680"/>
      <c r="EA8" s="680"/>
      <c r="EB8" s="680"/>
      <c r="EC8" s="689"/>
    </row>
    <row r="9" spans="2:143" ht="11.25" customHeight="1" x14ac:dyDescent="0.15">
      <c r="B9" s="676" t="s">
        <v>248</v>
      </c>
      <c r="C9" s="677"/>
      <c r="D9" s="677"/>
      <c r="E9" s="677"/>
      <c r="F9" s="677"/>
      <c r="G9" s="677"/>
      <c r="H9" s="677"/>
      <c r="I9" s="677"/>
      <c r="J9" s="677"/>
      <c r="K9" s="677"/>
      <c r="L9" s="677"/>
      <c r="M9" s="677"/>
      <c r="N9" s="677"/>
      <c r="O9" s="677"/>
      <c r="P9" s="677"/>
      <c r="Q9" s="678"/>
      <c r="R9" s="679">
        <v>4316</v>
      </c>
      <c r="S9" s="680"/>
      <c r="T9" s="680"/>
      <c r="U9" s="680"/>
      <c r="V9" s="680"/>
      <c r="W9" s="680"/>
      <c r="X9" s="680"/>
      <c r="Y9" s="681"/>
      <c r="Z9" s="682">
        <v>0.1</v>
      </c>
      <c r="AA9" s="682"/>
      <c r="AB9" s="682"/>
      <c r="AC9" s="682"/>
      <c r="AD9" s="683">
        <v>4316</v>
      </c>
      <c r="AE9" s="683"/>
      <c r="AF9" s="683"/>
      <c r="AG9" s="683"/>
      <c r="AH9" s="683"/>
      <c r="AI9" s="683"/>
      <c r="AJ9" s="683"/>
      <c r="AK9" s="683"/>
      <c r="AL9" s="684">
        <v>0.1</v>
      </c>
      <c r="AM9" s="685"/>
      <c r="AN9" s="685"/>
      <c r="AO9" s="686"/>
      <c r="AP9" s="676" t="s">
        <v>249</v>
      </c>
      <c r="AQ9" s="677"/>
      <c r="AR9" s="677"/>
      <c r="AS9" s="677"/>
      <c r="AT9" s="677"/>
      <c r="AU9" s="677"/>
      <c r="AV9" s="677"/>
      <c r="AW9" s="677"/>
      <c r="AX9" s="677"/>
      <c r="AY9" s="677"/>
      <c r="AZ9" s="677"/>
      <c r="BA9" s="677"/>
      <c r="BB9" s="677"/>
      <c r="BC9" s="677"/>
      <c r="BD9" s="677"/>
      <c r="BE9" s="677"/>
      <c r="BF9" s="678"/>
      <c r="BG9" s="679">
        <v>349276</v>
      </c>
      <c r="BH9" s="680"/>
      <c r="BI9" s="680"/>
      <c r="BJ9" s="680"/>
      <c r="BK9" s="680"/>
      <c r="BL9" s="680"/>
      <c r="BM9" s="680"/>
      <c r="BN9" s="681"/>
      <c r="BO9" s="682">
        <v>37.4</v>
      </c>
      <c r="BP9" s="682"/>
      <c r="BQ9" s="682"/>
      <c r="BR9" s="682"/>
      <c r="BS9" s="688" t="s">
        <v>183</v>
      </c>
      <c r="BT9" s="680"/>
      <c r="BU9" s="680"/>
      <c r="BV9" s="680"/>
      <c r="BW9" s="680"/>
      <c r="BX9" s="680"/>
      <c r="BY9" s="680"/>
      <c r="BZ9" s="680"/>
      <c r="CA9" s="680"/>
      <c r="CB9" s="689"/>
      <c r="CD9" s="694" t="s">
        <v>250</v>
      </c>
      <c r="CE9" s="695"/>
      <c r="CF9" s="695"/>
      <c r="CG9" s="695"/>
      <c r="CH9" s="695"/>
      <c r="CI9" s="695"/>
      <c r="CJ9" s="695"/>
      <c r="CK9" s="695"/>
      <c r="CL9" s="695"/>
      <c r="CM9" s="695"/>
      <c r="CN9" s="695"/>
      <c r="CO9" s="695"/>
      <c r="CP9" s="695"/>
      <c r="CQ9" s="696"/>
      <c r="CR9" s="679">
        <v>1159076</v>
      </c>
      <c r="CS9" s="680"/>
      <c r="CT9" s="680"/>
      <c r="CU9" s="680"/>
      <c r="CV9" s="680"/>
      <c r="CW9" s="680"/>
      <c r="CX9" s="680"/>
      <c r="CY9" s="681"/>
      <c r="CZ9" s="682">
        <v>15.8</v>
      </c>
      <c r="DA9" s="682"/>
      <c r="DB9" s="682"/>
      <c r="DC9" s="682"/>
      <c r="DD9" s="688">
        <v>70391</v>
      </c>
      <c r="DE9" s="680"/>
      <c r="DF9" s="680"/>
      <c r="DG9" s="680"/>
      <c r="DH9" s="680"/>
      <c r="DI9" s="680"/>
      <c r="DJ9" s="680"/>
      <c r="DK9" s="680"/>
      <c r="DL9" s="680"/>
      <c r="DM9" s="680"/>
      <c r="DN9" s="680"/>
      <c r="DO9" s="680"/>
      <c r="DP9" s="681"/>
      <c r="DQ9" s="688">
        <v>577647</v>
      </c>
      <c r="DR9" s="680"/>
      <c r="DS9" s="680"/>
      <c r="DT9" s="680"/>
      <c r="DU9" s="680"/>
      <c r="DV9" s="680"/>
      <c r="DW9" s="680"/>
      <c r="DX9" s="680"/>
      <c r="DY9" s="680"/>
      <c r="DZ9" s="680"/>
      <c r="EA9" s="680"/>
      <c r="EB9" s="680"/>
      <c r="EC9" s="689"/>
    </row>
    <row r="10" spans="2:143" ht="11.25" customHeight="1" x14ac:dyDescent="0.15">
      <c r="B10" s="676" t="s">
        <v>251</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246</v>
      </c>
      <c r="AA10" s="682"/>
      <c r="AB10" s="682"/>
      <c r="AC10" s="682"/>
      <c r="AD10" s="683" t="s">
        <v>246</v>
      </c>
      <c r="AE10" s="683"/>
      <c r="AF10" s="683"/>
      <c r="AG10" s="683"/>
      <c r="AH10" s="683"/>
      <c r="AI10" s="683"/>
      <c r="AJ10" s="683"/>
      <c r="AK10" s="683"/>
      <c r="AL10" s="684" t="s">
        <v>246</v>
      </c>
      <c r="AM10" s="685"/>
      <c r="AN10" s="685"/>
      <c r="AO10" s="686"/>
      <c r="AP10" s="676" t="s">
        <v>252</v>
      </c>
      <c r="AQ10" s="677"/>
      <c r="AR10" s="677"/>
      <c r="AS10" s="677"/>
      <c r="AT10" s="677"/>
      <c r="AU10" s="677"/>
      <c r="AV10" s="677"/>
      <c r="AW10" s="677"/>
      <c r="AX10" s="677"/>
      <c r="AY10" s="677"/>
      <c r="AZ10" s="677"/>
      <c r="BA10" s="677"/>
      <c r="BB10" s="677"/>
      <c r="BC10" s="677"/>
      <c r="BD10" s="677"/>
      <c r="BE10" s="677"/>
      <c r="BF10" s="678"/>
      <c r="BG10" s="679">
        <v>20013</v>
      </c>
      <c r="BH10" s="680"/>
      <c r="BI10" s="680"/>
      <c r="BJ10" s="680"/>
      <c r="BK10" s="680"/>
      <c r="BL10" s="680"/>
      <c r="BM10" s="680"/>
      <c r="BN10" s="681"/>
      <c r="BO10" s="682">
        <v>2.1</v>
      </c>
      <c r="BP10" s="682"/>
      <c r="BQ10" s="682"/>
      <c r="BR10" s="682"/>
      <c r="BS10" s="688" t="s">
        <v>139</v>
      </c>
      <c r="BT10" s="680"/>
      <c r="BU10" s="680"/>
      <c r="BV10" s="680"/>
      <c r="BW10" s="680"/>
      <c r="BX10" s="680"/>
      <c r="BY10" s="680"/>
      <c r="BZ10" s="680"/>
      <c r="CA10" s="680"/>
      <c r="CB10" s="689"/>
      <c r="CD10" s="694" t="s">
        <v>253</v>
      </c>
      <c r="CE10" s="695"/>
      <c r="CF10" s="695"/>
      <c r="CG10" s="695"/>
      <c r="CH10" s="695"/>
      <c r="CI10" s="695"/>
      <c r="CJ10" s="695"/>
      <c r="CK10" s="695"/>
      <c r="CL10" s="695"/>
      <c r="CM10" s="695"/>
      <c r="CN10" s="695"/>
      <c r="CO10" s="695"/>
      <c r="CP10" s="695"/>
      <c r="CQ10" s="696"/>
      <c r="CR10" s="679">
        <v>126294</v>
      </c>
      <c r="CS10" s="680"/>
      <c r="CT10" s="680"/>
      <c r="CU10" s="680"/>
      <c r="CV10" s="680"/>
      <c r="CW10" s="680"/>
      <c r="CX10" s="680"/>
      <c r="CY10" s="681"/>
      <c r="CZ10" s="682">
        <v>1.7</v>
      </c>
      <c r="DA10" s="682"/>
      <c r="DB10" s="682"/>
      <c r="DC10" s="682"/>
      <c r="DD10" s="688">
        <v>441</v>
      </c>
      <c r="DE10" s="680"/>
      <c r="DF10" s="680"/>
      <c r="DG10" s="680"/>
      <c r="DH10" s="680"/>
      <c r="DI10" s="680"/>
      <c r="DJ10" s="680"/>
      <c r="DK10" s="680"/>
      <c r="DL10" s="680"/>
      <c r="DM10" s="680"/>
      <c r="DN10" s="680"/>
      <c r="DO10" s="680"/>
      <c r="DP10" s="681"/>
      <c r="DQ10" s="688">
        <v>69383</v>
      </c>
      <c r="DR10" s="680"/>
      <c r="DS10" s="680"/>
      <c r="DT10" s="680"/>
      <c r="DU10" s="680"/>
      <c r="DV10" s="680"/>
      <c r="DW10" s="680"/>
      <c r="DX10" s="680"/>
      <c r="DY10" s="680"/>
      <c r="DZ10" s="680"/>
      <c r="EA10" s="680"/>
      <c r="EB10" s="680"/>
      <c r="EC10" s="689"/>
    </row>
    <row r="11" spans="2:143" ht="11.25" customHeight="1" x14ac:dyDescent="0.15">
      <c r="B11" s="676" t="s">
        <v>254</v>
      </c>
      <c r="C11" s="677"/>
      <c r="D11" s="677"/>
      <c r="E11" s="677"/>
      <c r="F11" s="677"/>
      <c r="G11" s="677"/>
      <c r="H11" s="677"/>
      <c r="I11" s="677"/>
      <c r="J11" s="677"/>
      <c r="K11" s="677"/>
      <c r="L11" s="677"/>
      <c r="M11" s="677"/>
      <c r="N11" s="677"/>
      <c r="O11" s="677"/>
      <c r="P11" s="677"/>
      <c r="Q11" s="678"/>
      <c r="R11" s="679" t="s">
        <v>183</v>
      </c>
      <c r="S11" s="680"/>
      <c r="T11" s="680"/>
      <c r="U11" s="680"/>
      <c r="V11" s="680"/>
      <c r="W11" s="680"/>
      <c r="X11" s="680"/>
      <c r="Y11" s="681"/>
      <c r="Z11" s="682" t="s">
        <v>139</v>
      </c>
      <c r="AA11" s="682"/>
      <c r="AB11" s="682"/>
      <c r="AC11" s="682"/>
      <c r="AD11" s="683" t="s">
        <v>183</v>
      </c>
      <c r="AE11" s="683"/>
      <c r="AF11" s="683"/>
      <c r="AG11" s="683"/>
      <c r="AH11" s="683"/>
      <c r="AI11" s="683"/>
      <c r="AJ11" s="683"/>
      <c r="AK11" s="683"/>
      <c r="AL11" s="684" t="s">
        <v>139</v>
      </c>
      <c r="AM11" s="685"/>
      <c r="AN11" s="685"/>
      <c r="AO11" s="686"/>
      <c r="AP11" s="676" t="s">
        <v>255</v>
      </c>
      <c r="AQ11" s="677"/>
      <c r="AR11" s="677"/>
      <c r="AS11" s="677"/>
      <c r="AT11" s="677"/>
      <c r="AU11" s="677"/>
      <c r="AV11" s="677"/>
      <c r="AW11" s="677"/>
      <c r="AX11" s="677"/>
      <c r="AY11" s="677"/>
      <c r="AZ11" s="677"/>
      <c r="BA11" s="677"/>
      <c r="BB11" s="677"/>
      <c r="BC11" s="677"/>
      <c r="BD11" s="677"/>
      <c r="BE11" s="677"/>
      <c r="BF11" s="678"/>
      <c r="BG11" s="679">
        <v>13764</v>
      </c>
      <c r="BH11" s="680"/>
      <c r="BI11" s="680"/>
      <c r="BJ11" s="680"/>
      <c r="BK11" s="680"/>
      <c r="BL11" s="680"/>
      <c r="BM11" s="680"/>
      <c r="BN11" s="681"/>
      <c r="BO11" s="682">
        <v>1.5</v>
      </c>
      <c r="BP11" s="682"/>
      <c r="BQ11" s="682"/>
      <c r="BR11" s="682"/>
      <c r="BS11" s="688" t="s">
        <v>139</v>
      </c>
      <c r="BT11" s="680"/>
      <c r="BU11" s="680"/>
      <c r="BV11" s="680"/>
      <c r="BW11" s="680"/>
      <c r="BX11" s="680"/>
      <c r="BY11" s="680"/>
      <c r="BZ11" s="680"/>
      <c r="CA11" s="680"/>
      <c r="CB11" s="689"/>
      <c r="CD11" s="694" t="s">
        <v>256</v>
      </c>
      <c r="CE11" s="695"/>
      <c r="CF11" s="695"/>
      <c r="CG11" s="695"/>
      <c r="CH11" s="695"/>
      <c r="CI11" s="695"/>
      <c r="CJ11" s="695"/>
      <c r="CK11" s="695"/>
      <c r="CL11" s="695"/>
      <c r="CM11" s="695"/>
      <c r="CN11" s="695"/>
      <c r="CO11" s="695"/>
      <c r="CP11" s="695"/>
      <c r="CQ11" s="696"/>
      <c r="CR11" s="679">
        <v>496558</v>
      </c>
      <c r="CS11" s="680"/>
      <c r="CT11" s="680"/>
      <c r="CU11" s="680"/>
      <c r="CV11" s="680"/>
      <c r="CW11" s="680"/>
      <c r="CX11" s="680"/>
      <c r="CY11" s="681"/>
      <c r="CZ11" s="682">
        <v>6.8</v>
      </c>
      <c r="DA11" s="682"/>
      <c r="DB11" s="682"/>
      <c r="DC11" s="682"/>
      <c r="DD11" s="688">
        <v>304596</v>
      </c>
      <c r="DE11" s="680"/>
      <c r="DF11" s="680"/>
      <c r="DG11" s="680"/>
      <c r="DH11" s="680"/>
      <c r="DI11" s="680"/>
      <c r="DJ11" s="680"/>
      <c r="DK11" s="680"/>
      <c r="DL11" s="680"/>
      <c r="DM11" s="680"/>
      <c r="DN11" s="680"/>
      <c r="DO11" s="680"/>
      <c r="DP11" s="681"/>
      <c r="DQ11" s="688">
        <v>142547</v>
      </c>
      <c r="DR11" s="680"/>
      <c r="DS11" s="680"/>
      <c r="DT11" s="680"/>
      <c r="DU11" s="680"/>
      <c r="DV11" s="680"/>
      <c r="DW11" s="680"/>
      <c r="DX11" s="680"/>
      <c r="DY11" s="680"/>
      <c r="DZ11" s="680"/>
      <c r="EA11" s="680"/>
      <c r="EB11" s="680"/>
      <c r="EC11" s="689"/>
    </row>
    <row r="12" spans="2:143" ht="11.25" customHeight="1" x14ac:dyDescent="0.15">
      <c r="B12" s="676" t="s">
        <v>257</v>
      </c>
      <c r="C12" s="677"/>
      <c r="D12" s="677"/>
      <c r="E12" s="677"/>
      <c r="F12" s="677"/>
      <c r="G12" s="677"/>
      <c r="H12" s="677"/>
      <c r="I12" s="677"/>
      <c r="J12" s="677"/>
      <c r="K12" s="677"/>
      <c r="L12" s="677"/>
      <c r="M12" s="677"/>
      <c r="N12" s="677"/>
      <c r="O12" s="677"/>
      <c r="P12" s="677"/>
      <c r="Q12" s="678"/>
      <c r="R12" s="679">
        <v>139341</v>
      </c>
      <c r="S12" s="680"/>
      <c r="T12" s="680"/>
      <c r="U12" s="680"/>
      <c r="V12" s="680"/>
      <c r="W12" s="680"/>
      <c r="X12" s="680"/>
      <c r="Y12" s="681"/>
      <c r="Z12" s="682">
        <v>1.9</v>
      </c>
      <c r="AA12" s="682"/>
      <c r="AB12" s="682"/>
      <c r="AC12" s="682"/>
      <c r="AD12" s="683">
        <v>139341</v>
      </c>
      <c r="AE12" s="683"/>
      <c r="AF12" s="683"/>
      <c r="AG12" s="683"/>
      <c r="AH12" s="683"/>
      <c r="AI12" s="683"/>
      <c r="AJ12" s="683"/>
      <c r="AK12" s="683"/>
      <c r="AL12" s="684">
        <v>4.0999999999999996</v>
      </c>
      <c r="AM12" s="685"/>
      <c r="AN12" s="685"/>
      <c r="AO12" s="686"/>
      <c r="AP12" s="676" t="s">
        <v>258</v>
      </c>
      <c r="AQ12" s="677"/>
      <c r="AR12" s="677"/>
      <c r="AS12" s="677"/>
      <c r="AT12" s="677"/>
      <c r="AU12" s="677"/>
      <c r="AV12" s="677"/>
      <c r="AW12" s="677"/>
      <c r="AX12" s="677"/>
      <c r="AY12" s="677"/>
      <c r="AZ12" s="677"/>
      <c r="BA12" s="677"/>
      <c r="BB12" s="677"/>
      <c r="BC12" s="677"/>
      <c r="BD12" s="677"/>
      <c r="BE12" s="677"/>
      <c r="BF12" s="678"/>
      <c r="BG12" s="679">
        <v>418629</v>
      </c>
      <c r="BH12" s="680"/>
      <c r="BI12" s="680"/>
      <c r="BJ12" s="680"/>
      <c r="BK12" s="680"/>
      <c r="BL12" s="680"/>
      <c r="BM12" s="680"/>
      <c r="BN12" s="681"/>
      <c r="BO12" s="682">
        <v>44.8</v>
      </c>
      <c r="BP12" s="682"/>
      <c r="BQ12" s="682"/>
      <c r="BR12" s="682"/>
      <c r="BS12" s="688" t="s">
        <v>183</v>
      </c>
      <c r="BT12" s="680"/>
      <c r="BU12" s="680"/>
      <c r="BV12" s="680"/>
      <c r="BW12" s="680"/>
      <c r="BX12" s="680"/>
      <c r="BY12" s="680"/>
      <c r="BZ12" s="680"/>
      <c r="CA12" s="680"/>
      <c r="CB12" s="689"/>
      <c r="CD12" s="694" t="s">
        <v>259</v>
      </c>
      <c r="CE12" s="695"/>
      <c r="CF12" s="695"/>
      <c r="CG12" s="695"/>
      <c r="CH12" s="695"/>
      <c r="CI12" s="695"/>
      <c r="CJ12" s="695"/>
      <c r="CK12" s="695"/>
      <c r="CL12" s="695"/>
      <c r="CM12" s="695"/>
      <c r="CN12" s="695"/>
      <c r="CO12" s="695"/>
      <c r="CP12" s="695"/>
      <c r="CQ12" s="696"/>
      <c r="CR12" s="679">
        <v>202571</v>
      </c>
      <c r="CS12" s="680"/>
      <c r="CT12" s="680"/>
      <c r="CU12" s="680"/>
      <c r="CV12" s="680"/>
      <c r="CW12" s="680"/>
      <c r="CX12" s="680"/>
      <c r="CY12" s="681"/>
      <c r="CZ12" s="682">
        <v>2.8</v>
      </c>
      <c r="DA12" s="682"/>
      <c r="DB12" s="682"/>
      <c r="DC12" s="682"/>
      <c r="DD12" s="688">
        <v>9217</v>
      </c>
      <c r="DE12" s="680"/>
      <c r="DF12" s="680"/>
      <c r="DG12" s="680"/>
      <c r="DH12" s="680"/>
      <c r="DI12" s="680"/>
      <c r="DJ12" s="680"/>
      <c r="DK12" s="680"/>
      <c r="DL12" s="680"/>
      <c r="DM12" s="680"/>
      <c r="DN12" s="680"/>
      <c r="DO12" s="680"/>
      <c r="DP12" s="681"/>
      <c r="DQ12" s="688">
        <v>72335</v>
      </c>
      <c r="DR12" s="680"/>
      <c r="DS12" s="680"/>
      <c r="DT12" s="680"/>
      <c r="DU12" s="680"/>
      <c r="DV12" s="680"/>
      <c r="DW12" s="680"/>
      <c r="DX12" s="680"/>
      <c r="DY12" s="680"/>
      <c r="DZ12" s="680"/>
      <c r="EA12" s="680"/>
      <c r="EB12" s="680"/>
      <c r="EC12" s="689"/>
    </row>
    <row r="13" spans="2:143" ht="11.25" customHeight="1" x14ac:dyDescent="0.15">
      <c r="B13" s="676" t="s">
        <v>260</v>
      </c>
      <c r="C13" s="677"/>
      <c r="D13" s="677"/>
      <c r="E13" s="677"/>
      <c r="F13" s="677"/>
      <c r="G13" s="677"/>
      <c r="H13" s="677"/>
      <c r="I13" s="677"/>
      <c r="J13" s="677"/>
      <c r="K13" s="677"/>
      <c r="L13" s="677"/>
      <c r="M13" s="677"/>
      <c r="N13" s="677"/>
      <c r="O13" s="677"/>
      <c r="P13" s="677"/>
      <c r="Q13" s="678"/>
      <c r="R13" s="679" t="s">
        <v>246</v>
      </c>
      <c r="S13" s="680"/>
      <c r="T13" s="680"/>
      <c r="U13" s="680"/>
      <c r="V13" s="680"/>
      <c r="W13" s="680"/>
      <c r="X13" s="680"/>
      <c r="Y13" s="681"/>
      <c r="Z13" s="682" t="s">
        <v>139</v>
      </c>
      <c r="AA13" s="682"/>
      <c r="AB13" s="682"/>
      <c r="AC13" s="682"/>
      <c r="AD13" s="683" t="s">
        <v>139</v>
      </c>
      <c r="AE13" s="683"/>
      <c r="AF13" s="683"/>
      <c r="AG13" s="683"/>
      <c r="AH13" s="683"/>
      <c r="AI13" s="683"/>
      <c r="AJ13" s="683"/>
      <c r="AK13" s="683"/>
      <c r="AL13" s="684" t="s">
        <v>246</v>
      </c>
      <c r="AM13" s="685"/>
      <c r="AN13" s="685"/>
      <c r="AO13" s="686"/>
      <c r="AP13" s="676" t="s">
        <v>261</v>
      </c>
      <c r="AQ13" s="677"/>
      <c r="AR13" s="677"/>
      <c r="AS13" s="677"/>
      <c r="AT13" s="677"/>
      <c r="AU13" s="677"/>
      <c r="AV13" s="677"/>
      <c r="AW13" s="677"/>
      <c r="AX13" s="677"/>
      <c r="AY13" s="677"/>
      <c r="AZ13" s="677"/>
      <c r="BA13" s="677"/>
      <c r="BB13" s="677"/>
      <c r="BC13" s="677"/>
      <c r="BD13" s="677"/>
      <c r="BE13" s="677"/>
      <c r="BF13" s="678"/>
      <c r="BG13" s="679">
        <v>356192</v>
      </c>
      <c r="BH13" s="680"/>
      <c r="BI13" s="680"/>
      <c r="BJ13" s="680"/>
      <c r="BK13" s="680"/>
      <c r="BL13" s="680"/>
      <c r="BM13" s="680"/>
      <c r="BN13" s="681"/>
      <c r="BO13" s="682">
        <v>38.200000000000003</v>
      </c>
      <c r="BP13" s="682"/>
      <c r="BQ13" s="682"/>
      <c r="BR13" s="682"/>
      <c r="BS13" s="688" t="s">
        <v>246</v>
      </c>
      <c r="BT13" s="680"/>
      <c r="BU13" s="680"/>
      <c r="BV13" s="680"/>
      <c r="BW13" s="680"/>
      <c r="BX13" s="680"/>
      <c r="BY13" s="680"/>
      <c r="BZ13" s="680"/>
      <c r="CA13" s="680"/>
      <c r="CB13" s="689"/>
      <c r="CD13" s="694" t="s">
        <v>262</v>
      </c>
      <c r="CE13" s="695"/>
      <c r="CF13" s="695"/>
      <c r="CG13" s="695"/>
      <c r="CH13" s="695"/>
      <c r="CI13" s="695"/>
      <c r="CJ13" s="695"/>
      <c r="CK13" s="695"/>
      <c r="CL13" s="695"/>
      <c r="CM13" s="695"/>
      <c r="CN13" s="695"/>
      <c r="CO13" s="695"/>
      <c r="CP13" s="695"/>
      <c r="CQ13" s="696"/>
      <c r="CR13" s="679">
        <v>997791</v>
      </c>
      <c r="CS13" s="680"/>
      <c r="CT13" s="680"/>
      <c r="CU13" s="680"/>
      <c r="CV13" s="680"/>
      <c r="CW13" s="680"/>
      <c r="CX13" s="680"/>
      <c r="CY13" s="681"/>
      <c r="CZ13" s="682">
        <v>13.6</v>
      </c>
      <c r="DA13" s="682"/>
      <c r="DB13" s="682"/>
      <c r="DC13" s="682"/>
      <c r="DD13" s="688">
        <v>832990</v>
      </c>
      <c r="DE13" s="680"/>
      <c r="DF13" s="680"/>
      <c r="DG13" s="680"/>
      <c r="DH13" s="680"/>
      <c r="DI13" s="680"/>
      <c r="DJ13" s="680"/>
      <c r="DK13" s="680"/>
      <c r="DL13" s="680"/>
      <c r="DM13" s="680"/>
      <c r="DN13" s="680"/>
      <c r="DO13" s="680"/>
      <c r="DP13" s="681"/>
      <c r="DQ13" s="688">
        <v>147821</v>
      </c>
      <c r="DR13" s="680"/>
      <c r="DS13" s="680"/>
      <c r="DT13" s="680"/>
      <c r="DU13" s="680"/>
      <c r="DV13" s="680"/>
      <c r="DW13" s="680"/>
      <c r="DX13" s="680"/>
      <c r="DY13" s="680"/>
      <c r="DZ13" s="680"/>
      <c r="EA13" s="680"/>
      <c r="EB13" s="680"/>
      <c r="EC13" s="689"/>
    </row>
    <row r="14" spans="2:143" ht="11.25" customHeight="1" x14ac:dyDescent="0.15">
      <c r="B14" s="676" t="s">
        <v>263</v>
      </c>
      <c r="C14" s="677"/>
      <c r="D14" s="677"/>
      <c r="E14" s="677"/>
      <c r="F14" s="677"/>
      <c r="G14" s="677"/>
      <c r="H14" s="677"/>
      <c r="I14" s="677"/>
      <c r="J14" s="677"/>
      <c r="K14" s="677"/>
      <c r="L14" s="677"/>
      <c r="M14" s="677"/>
      <c r="N14" s="677"/>
      <c r="O14" s="677"/>
      <c r="P14" s="677"/>
      <c r="Q14" s="678"/>
      <c r="R14" s="679" t="s">
        <v>139</v>
      </c>
      <c r="S14" s="680"/>
      <c r="T14" s="680"/>
      <c r="U14" s="680"/>
      <c r="V14" s="680"/>
      <c r="W14" s="680"/>
      <c r="X14" s="680"/>
      <c r="Y14" s="681"/>
      <c r="Z14" s="682" t="s">
        <v>139</v>
      </c>
      <c r="AA14" s="682"/>
      <c r="AB14" s="682"/>
      <c r="AC14" s="682"/>
      <c r="AD14" s="683" t="s">
        <v>139</v>
      </c>
      <c r="AE14" s="683"/>
      <c r="AF14" s="683"/>
      <c r="AG14" s="683"/>
      <c r="AH14" s="683"/>
      <c r="AI14" s="683"/>
      <c r="AJ14" s="683"/>
      <c r="AK14" s="683"/>
      <c r="AL14" s="684" t="s">
        <v>139</v>
      </c>
      <c r="AM14" s="685"/>
      <c r="AN14" s="685"/>
      <c r="AO14" s="686"/>
      <c r="AP14" s="676" t="s">
        <v>264</v>
      </c>
      <c r="AQ14" s="677"/>
      <c r="AR14" s="677"/>
      <c r="AS14" s="677"/>
      <c r="AT14" s="677"/>
      <c r="AU14" s="677"/>
      <c r="AV14" s="677"/>
      <c r="AW14" s="677"/>
      <c r="AX14" s="677"/>
      <c r="AY14" s="677"/>
      <c r="AZ14" s="677"/>
      <c r="BA14" s="677"/>
      <c r="BB14" s="677"/>
      <c r="BC14" s="677"/>
      <c r="BD14" s="677"/>
      <c r="BE14" s="677"/>
      <c r="BF14" s="678"/>
      <c r="BG14" s="679">
        <v>38834</v>
      </c>
      <c r="BH14" s="680"/>
      <c r="BI14" s="680"/>
      <c r="BJ14" s="680"/>
      <c r="BK14" s="680"/>
      <c r="BL14" s="680"/>
      <c r="BM14" s="680"/>
      <c r="BN14" s="681"/>
      <c r="BO14" s="682">
        <v>4.2</v>
      </c>
      <c r="BP14" s="682"/>
      <c r="BQ14" s="682"/>
      <c r="BR14" s="682"/>
      <c r="BS14" s="688" t="s">
        <v>139</v>
      </c>
      <c r="BT14" s="680"/>
      <c r="BU14" s="680"/>
      <c r="BV14" s="680"/>
      <c r="BW14" s="680"/>
      <c r="BX14" s="680"/>
      <c r="BY14" s="680"/>
      <c r="BZ14" s="680"/>
      <c r="CA14" s="680"/>
      <c r="CB14" s="689"/>
      <c r="CD14" s="694" t="s">
        <v>265</v>
      </c>
      <c r="CE14" s="695"/>
      <c r="CF14" s="695"/>
      <c r="CG14" s="695"/>
      <c r="CH14" s="695"/>
      <c r="CI14" s="695"/>
      <c r="CJ14" s="695"/>
      <c r="CK14" s="695"/>
      <c r="CL14" s="695"/>
      <c r="CM14" s="695"/>
      <c r="CN14" s="695"/>
      <c r="CO14" s="695"/>
      <c r="CP14" s="695"/>
      <c r="CQ14" s="696"/>
      <c r="CR14" s="679">
        <v>362681</v>
      </c>
      <c r="CS14" s="680"/>
      <c r="CT14" s="680"/>
      <c r="CU14" s="680"/>
      <c r="CV14" s="680"/>
      <c r="CW14" s="680"/>
      <c r="CX14" s="680"/>
      <c r="CY14" s="681"/>
      <c r="CZ14" s="682">
        <v>4.9000000000000004</v>
      </c>
      <c r="DA14" s="682"/>
      <c r="DB14" s="682"/>
      <c r="DC14" s="682"/>
      <c r="DD14" s="688">
        <v>72733</v>
      </c>
      <c r="DE14" s="680"/>
      <c r="DF14" s="680"/>
      <c r="DG14" s="680"/>
      <c r="DH14" s="680"/>
      <c r="DI14" s="680"/>
      <c r="DJ14" s="680"/>
      <c r="DK14" s="680"/>
      <c r="DL14" s="680"/>
      <c r="DM14" s="680"/>
      <c r="DN14" s="680"/>
      <c r="DO14" s="680"/>
      <c r="DP14" s="681"/>
      <c r="DQ14" s="688">
        <v>146346</v>
      </c>
      <c r="DR14" s="680"/>
      <c r="DS14" s="680"/>
      <c r="DT14" s="680"/>
      <c r="DU14" s="680"/>
      <c r="DV14" s="680"/>
      <c r="DW14" s="680"/>
      <c r="DX14" s="680"/>
      <c r="DY14" s="680"/>
      <c r="DZ14" s="680"/>
      <c r="EA14" s="680"/>
      <c r="EB14" s="680"/>
      <c r="EC14" s="689"/>
    </row>
    <row r="15" spans="2:143" ht="11.25" customHeight="1" x14ac:dyDescent="0.15">
      <c r="B15" s="676" t="s">
        <v>266</v>
      </c>
      <c r="C15" s="677"/>
      <c r="D15" s="677"/>
      <c r="E15" s="677"/>
      <c r="F15" s="677"/>
      <c r="G15" s="677"/>
      <c r="H15" s="677"/>
      <c r="I15" s="677"/>
      <c r="J15" s="677"/>
      <c r="K15" s="677"/>
      <c r="L15" s="677"/>
      <c r="M15" s="677"/>
      <c r="N15" s="677"/>
      <c r="O15" s="677"/>
      <c r="P15" s="677"/>
      <c r="Q15" s="678"/>
      <c r="R15" s="679">
        <v>36268</v>
      </c>
      <c r="S15" s="680"/>
      <c r="T15" s="680"/>
      <c r="U15" s="680"/>
      <c r="V15" s="680"/>
      <c r="W15" s="680"/>
      <c r="X15" s="680"/>
      <c r="Y15" s="681"/>
      <c r="Z15" s="682">
        <v>0.5</v>
      </c>
      <c r="AA15" s="682"/>
      <c r="AB15" s="682"/>
      <c r="AC15" s="682"/>
      <c r="AD15" s="683">
        <v>36268</v>
      </c>
      <c r="AE15" s="683"/>
      <c r="AF15" s="683"/>
      <c r="AG15" s="683"/>
      <c r="AH15" s="683"/>
      <c r="AI15" s="683"/>
      <c r="AJ15" s="683"/>
      <c r="AK15" s="683"/>
      <c r="AL15" s="684">
        <v>1.1000000000000001</v>
      </c>
      <c r="AM15" s="685"/>
      <c r="AN15" s="685"/>
      <c r="AO15" s="686"/>
      <c r="AP15" s="676" t="s">
        <v>267</v>
      </c>
      <c r="AQ15" s="677"/>
      <c r="AR15" s="677"/>
      <c r="AS15" s="677"/>
      <c r="AT15" s="677"/>
      <c r="AU15" s="677"/>
      <c r="AV15" s="677"/>
      <c r="AW15" s="677"/>
      <c r="AX15" s="677"/>
      <c r="AY15" s="677"/>
      <c r="AZ15" s="677"/>
      <c r="BA15" s="677"/>
      <c r="BB15" s="677"/>
      <c r="BC15" s="677"/>
      <c r="BD15" s="677"/>
      <c r="BE15" s="677"/>
      <c r="BF15" s="678"/>
      <c r="BG15" s="679">
        <v>80046</v>
      </c>
      <c r="BH15" s="680"/>
      <c r="BI15" s="680"/>
      <c r="BJ15" s="680"/>
      <c r="BK15" s="680"/>
      <c r="BL15" s="680"/>
      <c r="BM15" s="680"/>
      <c r="BN15" s="681"/>
      <c r="BO15" s="682">
        <v>8.6</v>
      </c>
      <c r="BP15" s="682"/>
      <c r="BQ15" s="682"/>
      <c r="BR15" s="682"/>
      <c r="BS15" s="688" t="s">
        <v>246</v>
      </c>
      <c r="BT15" s="680"/>
      <c r="BU15" s="680"/>
      <c r="BV15" s="680"/>
      <c r="BW15" s="680"/>
      <c r="BX15" s="680"/>
      <c r="BY15" s="680"/>
      <c r="BZ15" s="680"/>
      <c r="CA15" s="680"/>
      <c r="CB15" s="689"/>
      <c r="CD15" s="694" t="s">
        <v>268</v>
      </c>
      <c r="CE15" s="695"/>
      <c r="CF15" s="695"/>
      <c r="CG15" s="695"/>
      <c r="CH15" s="695"/>
      <c r="CI15" s="695"/>
      <c r="CJ15" s="695"/>
      <c r="CK15" s="695"/>
      <c r="CL15" s="695"/>
      <c r="CM15" s="695"/>
      <c r="CN15" s="695"/>
      <c r="CO15" s="695"/>
      <c r="CP15" s="695"/>
      <c r="CQ15" s="696"/>
      <c r="CR15" s="679">
        <v>571388</v>
      </c>
      <c r="CS15" s="680"/>
      <c r="CT15" s="680"/>
      <c r="CU15" s="680"/>
      <c r="CV15" s="680"/>
      <c r="CW15" s="680"/>
      <c r="CX15" s="680"/>
      <c r="CY15" s="681"/>
      <c r="CZ15" s="682">
        <v>7.8</v>
      </c>
      <c r="DA15" s="682"/>
      <c r="DB15" s="682"/>
      <c r="DC15" s="682"/>
      <c r="DD15" s="688">
        <v>83318</v>
      </c>
      <c r="DE15" s="680"/>
      <c r="DF15" s="680"/>
      <c r="DG15" s="680"/>
      <c r="DH15" s="680"/>
      <c r="DI15" s="680"/>
      <c r="DJ15" s="680"/>
      <c r="DK15" s="680"/>
      <c r="DL15" s="680"/>
      <c r="DM15" s="680"/>
      <c r="DN15" s="680"/>
      <c r="DO15" s="680"/>
      <c r="DP15" s="681"/>
      <c r="DQ15" s="688">
        <v>336442</v>
      </c>
      <c r="DR15" s="680"/>
      <c r="DS15" s="680"/>
      <c r="DT15" s="680"/>
      <c r="DU15" s="680"/>
      <c r="DV15" s="680"/>
      <c r="DW15" s="680"/>
      <c r="DX15" s="680"/>
      <c r="DY15" s="680"/>
      <c r="DZ15" s="680"/>
      <c r="EA15" s="680"/>
      <c r="EB15" s="680"/>
      <c r="EC15" s="689"/>
    </row>
    <row r="16" spans="2:143" ht="11.25" customHeight="1" x14ac:dyDescent="0.15">
      <c r="B16" s="676" t="s">
        <v>269</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139</v>
      </c>
      <c r="AA16" s="682"/>
      <c r="AB16" s="682"/>
      <c r="AC16" s="682"/>
      <c r="AD16" s="683" t="s">
        <v>246</v>
      </c>
      <c r="AE16" s="683"/>
      <c r="AF16" s="683"/>
      <c r="AG16" s="683"/>
      <c r="AH16" s="683"/>
      <c r="AI16" s="683"/>
      <c r="AJ16" s="683"/>
      <c r="AK16" s="683"/>
      <c r="AL16" s="684" t="s">
        <v>139</v>
      </c>
      <c r="AM16" s="685"/>
      <c r="AN16" s="685"/>
      <c r="AO16" s="686"/>
      <c r="AP16" s="676" t="s">
        <v>270</v>
      </c>
      <c r="AQ16" s="677"/>
      <c r="AR16" s="677"/>
      <c r="AS16" s="677"/>
      <c r="AT16" s="677"/>
      <c r="AU16" s="677"/>
      <c r="AV16" s="677"/>
      <c r="AW16" s="677"/>
      <c r="AX16" s="677"/>
      <c r="AY16" s="677"/>
      <c r="AZ16" s="677"/>
      <c r="BA16" s="677"/>
      <c r="BB16" s="677"/>
      <c r="BC16" s="677"/>
      <c r="BD16" s="677"/>
      <c r="BE16" s="677"/>
      <c r="BF16" s="678"/>
      <c r="BG16" s="679" t="s">
        <v>139</v>
      </c>
      <c r="BH16" s="680"/>
      <c r="BI16" s="680"/>
      <c r="BJ16" s="680"/>
      <c r="BK16" s="680"/>
      <c r="BL16" s="680"/>
      <c r="BM16" s="680"/>
      <c r="BN16" s="681"/>
      <c r="BO16" s="682" t="s">
        <v>246</v>
      </c>
      <c r="BP16" s="682"/>
      <c r="BQ16" s="682"/>
      <c r="BR16" s="682"/>
      <c r="BS16" s="688" t="s">
        <v>246</v>
      </c>
      <c r="BT16" s="680"/>
      <c r="BU16" s="680"/>
      <c r="BV16" s="680"/>
      <c r="BW16" s="680"/>
      <c r="BX16" s="680"/>
      <c r="BY16" s="680"/>
      <c r="BZ16" s="680"/>
      <c r="CA16" s="680"/>
      <c r="CB16" s="689"/>
      <c r="CD16" s="694" t="s">
        <v>271</v>
      </c>
      <c r="CE16" s="695"/>
      <c r="CF16" s="695"/>
      <c r="CG16" s="695"/>
      <c r="CH16" s="695"/>
      <c r="CI16" s="695"/>
      <c r="CJ16" s="695"/>
      <c r="CK16" s="695"/>
      <c r="CL16" s="695"/>
      <c r="CM16" s="695"/>
      <c r="CN16" s="695"/>
      <c r="CO16" s="695"/>
      <c r="CP16" s="695"/>
      <c r="CQ16" s="696"/>
      <c r="CR16" s="679">
        <v>1296</v>
      </c>
      <c r="CS16" s="680"/>
      <c r="CT16" s="680"/>
      <c r="CU16" s="680"/>
      <c r="CV16" s="680"/>
      <c r="CW16" s="680"/>
      <c r="CX16" s="680"/>
      <c r="CY16" s="681"/>
      <c r="CZ16" s="682">
        <v>0</v>
      </c>
      <c r="DA16" s="682"/>
      <c r="DB16" s="682"/>
      <c r="DC16" s="682"/>
      <c r="DD16" s="688" t="s">
        <v>246</v>
      </c>
      <c r="DE16" s="680"/>
      <c r="DF16" s="680"/>
      <c r="DG16" s="680"/>
      <c r="DH16" s="680"/>
      <c r="DI16" s="680"/>
      <c r="DJ16" s="680"/>
      <c r="DK16" s="680"/>
      <c r="DL16" s="680"/>
      <c r="DM16" s="680"/>
      <c r="DN16" s="680"/>
      <c r="DO16" s="680"/>
      <c r="DP16" s="681"/>
      <c r="DQ16" s="688">
        <v>1296</v>
      </c>
      <c r="DR16" s="680"/>
      <c r="DS16" s="680"/>
      <c r="DT16" s="680"/>
      <c r="DU16" s="680"/>
      <c r="DV16" s="680"/>
      <c r="DW16" s="680"/>
      <c r="DX16" s="680"/>
      <c r="DY16" s="680"/>
      <c r="DZ16" s="680"/>
      <c r="EA16" s="680"/>
      <c r="EB16" s="680"/>
      <c r="EC16" s="689"/>
    </row>
    <row r="17" spans="2:133" ht="11.25" customHeight="1" x14ac:dyDescent="0.15">
      <c r="B17" s="676" t="s">
        <v>272</v>
      </c>
      <c r="C17" s="677"/>
      <c r="D17" s="677"/>
      <c r="E17" s="677"/>
      <c r="F17" s="677"/>
      <c r="G17" s="677"/>
      <c r="H17" s="677"/>
      <c r="I17" s="677"/>
      <c r="J17" s="677"/>
      <c r="K17" s="677"/>
      <c r="L17" s="677"/>
      <c r="M17" s="677"/>
      <c r="N17" s="677"/>
      <c r="O17" s="677"/>
      <c r="P17" s="677"/>
      <c r="Q17" s="678"/>
      <c r="R17" s="679">
        <v>964</v>
      </c>
      <c r="S17" s="680"/>
      <c r="T17" s="680"/>
      <c r="U17" s="680"/>
      <c r="V17" s="680"/>
      <c r="W17" s="680"/>
      <c r="X17" s="680"/>
      <c r="Y17" s="681"/>
      <c r="Z17" s="682">
        <v>0</v>
      </c>
      <c r="AA17" s="682"/>
      <c r="AB17" s="682"/>
      <c r="AC17" s="682"/>
      <c r="AD17" s="683">
        <v>964</v>
      </c>
      <c r="AE17" s="683"/>
      <c r="AF17" s="683"/>
      <c r="AG17" s="683"/>
      <c r="AH17" s="683"/>
      <c r="AI17" s="683"/>
      <c r="AJ17" s="683"/>
      <c r="AK17" s="683"/>
      <c r="AL17" s="684">
        <v>0</v>
      </c>
      <c r="AM17" s="685"/>
      <c r="AN17" s="685"/>
      <c r="AO17" s="686"/>
      <c r="AP17" s="676" t="s">
        <v>273</v>
      </c>
      <c r="AQ17" s="677"/>
      <c r="AR17" s="677"/>
      <c r="AS17" s="677"/>
      <c r="AT17" s="677"/>
      <c r="AU17" s="677"/>
      <c r="AV17" s="677"/>
      <c r="AW17" s="677"/>
      <c r="AX17" s="677"/>
      <c r="AY17" s="677"/>
      <c r="AZ17" s="677"/>
      <c r="BA17" s="677"/>
      <c r="BB17" s="677"/>
      <c r="BC17" s="677"/>
      <c r="BD17" s="677"/>
      <c r="BE17" s="677"/>
      <c r="BF17" s="678"/>
      <c r="BG17" s="679" t="s">
        <v>183</v>
      </c>
      <c r="BH17" s="680"/>
      <c r="BI17" s="680"/>
      <c r="BJ17" s="680"/>
      <c r="BK17" s="680"/>
      <c r="BL17" s="680"/>
      <c r="BM17" s="680"/>
      <c r="BN17" s="681"/>
      <c r="BO17" s="682" t="s">
        <v>246</v>
      </c>
      <c r="BP17" s="682"/>
      <c r="BQ17" s="682"/>
      <c r="BR17" s="682"/>
      <c r="BS17" s="688" t="s">
        <v>246</v>
      </c>
      <c r="BT17" s="680"/>
      <c r="BU17" s="680"/>
      <c r="BV17" s="680"/>
      <c r="BW17" s="680"/>
      <c r="BX17" s="680"/>
      <c r="BY17" s="680"/>
      <c r="BZ17" s="680"/>
      <c r="CA17" s="680"/>
      <c r="CB17" s="689"/>
      <c r="CD17" s="694" t="s">
        <v>274</v>
      </c>
      <c r="CE17" s="695"/>
      <c r="CF17" s="695"/>
      <c r="CG17" s="695"/>
      <c r="CH17" s="695"/>
      <c r="CI17" s="695"/>
      <c r="CJ17" s="695"/>
      <c r="CK17" s="695"/>
      <c r="CL17" s="695"/>
      <c r="CM17" s="695"/>
      <c r="CN17" s="695"/>
      <c r="CO17" s="695"/>
      <c r="CP17" s="695"/>
      <c r="CQ17" s="696"/>
      <c r="CR17" s="679">
        <v>715750</v>
      </c>
      <c r="CS17" s="680"/>
      <c r="CT17" s="680"/>
      <c r="CU17" s="680"/>
      <c r="CV17" s="680"/>
      <c r="CW17" s="680"/>
      <c r="CX17" s="680"/>
      <c r="CY17" s="681"/>
      <c r="CZ17" s="682">
        <v>9.6999999999999993</v>
      </c>
      <c r="DA17" s="682"/>
      <c r="DB17" s="682"/>
      <c r="DC17" s="682"/>
      <c r="DD17" s="688" t="s">
        <v>246</v>
      </c>
      <c r="DE17" s="680"/>
      <c r="DF17" s="680"/>
      <c r="DG17" s="680"/>
      <c r="DH17" s="680"/>
      <c r="DI17" s="680"/>
      <c r="DJ17" s="680"/>
      <c r="DK17" s="680"/>
      <c r="DL17" s="680"/>
      <c r="DM17" s="680"/>
      <c r="DN17" s="680"/>
      <c r="DO17" s="680"/>
      <c r="DP17" s="681"/>
      <c r="DQ17" s="688">
        <v>649084</v>
      </c>
      <c r="DR17" s="680"/>
      <c r="DS17" s="680"/>
      <c r="DT17" s="680"/>
      <c r="DU17" s="680"/>
      <c r="DV17" s="680"/>
      <c r="DW17" s="680"/>
      <c r="DX17" s="680"/>
      <c r="DY17" s="680"/>
      <c r="DZ17" s="680"/>
      <c r="EA17" s="680"/>
      <c r="EB17" s="680"/>
      <c r="EC17" s="689"/>
    </row>
    <row r="18" spans="2:133" ht="11.25" customHeight="1" x14ac:dyDescent="0.15">
      <c r="B18" s="676" t="s">
        <v>275</v>
      </c>
      <c r="C18" s="677"/>
      <c r="D18" s="677"/>
      <c r="E18" s="677"/>
      <c r="F18" s="677"/>
      <c r="G18" s="677"/>
      <c r="H18" s="677"/>
      <c r="I18" s="677"/>
      <c r="J18" s="677"/>
      <c r="K18" s="677"/>
      <c r="L18" s="677"/>
      <c r="M18" s="677"/>
      <c r="N18" s="677"/>
      <c r="O18" s="677"/>
      <c r="P18" s="677"/>
      <c r="Q18" s="678"/>
      <c r="R18" s="679">
        <v>2549872</v>
      </c>
      <c r="S18" s="680"/>
      <c r="T18" s="680"/>
      <c r="U18" s="680"/>
      <c r="V18" s="680"/>
      <c r="W18" s="680"/>
      <c r="X18" s="680"/>
      <c r="Y18" s="681"/>
      <c r="Z18" s="682">
        <v>34.1</v>
      </c>
      <c r="AA18" s="682"/>
      <c r="AB18" s="682"/>
      <c r="AC18" s="682"/>
      <c r="AD18" s="683">
        <v>2201686</v>
      </c>
      <c r="AE18" s="683"/>
      <c r="AF18" s="683"/>
      <c r="AG18" s="683"/>
      <c r="AH18" s="683"/>
      <c r="AI18" s="683"/>
      <c r="AJ18" s="683"/>
      <c r="AK18" s="683"/>
      <c r="AL18" s="684">
        <v>64.7</v>
      </c>
      <c r="AM18" s="685"/>
      <c r="AN18" s="685"/>
      <c r="AO18" s="686"/>
      <c r="AP18" s="676" t="s">
        <v>276</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139</v>
      </c>
      <c r="BT18" s="680"/>
      <c r="BU18" s="680"/>
      <c r="BV18" s="680"/>
      <c r="BW18" s="680"/>
      <c r="BX18" s="680"/>
      <c r="BY18" s="680"/>
      <c r="BZ18" s="680"/>
      <c r="CA18" s="680"/>
      <c r="CB18" s="689"/>
      <c r="CD18" s="694" t="s">
        <v>277</v>
      </c>
      <c r="CE18" s="695"/>
      <c r="CF18" s="695"/>
      <c r="CG18" s="695"/>
      <c r="CH18" s="695"/>
      <c r="CI18" s="695"/>
      <c r="CJ18" s="695"/>
      <c r="CK18" s="695"/>
      <c r="CL18" s="695"/>
      <c r="CM18" s="695"/>
      <c r="CN18" s="695"/>
      <c r="CO18" s="695"/>
      <c r="CP18" s="695"/>
      <c r="CQ18" s="696"/>
      <c r="CR18" s="679">
        <v>65000</v>
      </c>
      <c r="CS18" s="680"/>
      <c r="CT18" s="680"/>
      <c r="CU18" s="680"/>
      <c r="CV18" s="680"/>
      <c r="CW18" s="680"/>
      <c r="CX18" s="680"/>
      <c r="CY18" s="681"/>
      <c r="CZ18" s="682">
        <v>0.9</v>
      </c>
      <c r="DA18" s="682"/>
      <c r="DB18" s="682"/>
      <c r="DC18" s="682"/>
      <c r="DD18" s="688" t="s">
        <v>139</v>
      </c>
      <c r="DE18" s="680"/>
      <c r="DF18" s="680"/>
      <c r="DG18" s="680"/>
      <c r="DH18" s="680"/>
      <c r="DI18" s="680"/>
      <c r="DJ18" s="680"/>
      <c r="DK18" s="680"/>
      <c r="DL18" s="680"/>
      <c r="DM18" s="680"/>
      <c r="DN18" s="680"/>
      <c r="DO18" s="680"/>
      <c r="DP18" s="681"/>
      <c r="DQ18" s="688">
        <v>65000</v>
      </c>
      <c r="DR18" s="680"/>
      <c r="DS18" s="680"/>
      <c r="DT18" s="680"/>
      <c r="DU18" s="680"/>
      <c r="DV18" s="680"/>
      <c r="DW18" s="680"/>
      <c r="DX18" s="680"/>
      <c r="DY18" s="680"/>
      <c r="DZ18" s="680"/>
      <c r="EA18" s="680"/>
      <c r="EB18" s="680"/>
      <c r="EC18" s="689"/>
    </row>
    <row r="19" spans="2:133" ht="11.25" customHeight="1" x14ac:dyDescent="0.15">
      <c r="B19" s="676" t="s">
        <v>278</v>
      </c>
      <c r="C19" s="677"/>
      <c r="D19" s="677"/>
      <c r="E19" s="677"/>
      <c r="F19" s="677"/>
      <c r="G19" s="677"/>
      <c r="H19" s="677"/>
      <c r="I19" s="677"/>
      <c r="J19" s="677"/>
      <c r="K19" s="677"/>
      <c r="L19" s="677"/>
      <c r="M19" s="677"/>
      <c r="N19" s="677"/>
      <c r="O19" s="677"/>
      <c r="P19" s="677"/>
      <c r="Q19" s="678"/>
      <c r="R19" s="679">
        <v>2201686</v>
      </c>
      <c r="S19" s="680"/>
      <c r="T19" s="680"/>
      <c r="U19" s="680"/>
      <c r="V19" s="680"/>
      <c r="W19" s="680"/>
      <c r="X19" s="680"/>
      <c r="Y19" s="681"/>
      <c r="Z19" s="682">
        <v>29.5</v>
      </c>
      <c r="AA19" s="682"/>
      <c r="AB19" s="682"/>
      <c r="AC19" s="682"/>
      <c r="AD19" s="683">
        <v>2201686</v>
      </c>
      <c r="AE19" s="683"/>
      <c r="AF19" s="683"/>
      <c r="AG19" s="683"/>
      <c r="AH19" s="683"/>
      <c r="AI19" s="683"/>
      <c r="AJ19" s="683"/>
      <c r="AK19" s="683"/>
      <c r="AL19" s="684">
        <v>64.7</v>
      </c>
      <c r="AM19" s="685"/>
      <c r="AN19" s="685"/>
      <c r="AO19" s="686"/>
      <c r="AP19" s="676" t="s">
        <v>279</v>
      </c>
      <c r="AQ19" s="677"/>
      <c r="AR19" s="677"/>
      <c r="AS19" s="677"/>
      <c r="AT19" s="677"/>
      <c r="AU19" s="677"/>
      <c r="AV19" s="677"/>
      <c r="AW19" s="677"/>
      <c r="AX19" s="677"/>
      <c r="AY19" s="677"/>
      <c r="AZ19" s="677"/>
      <c r="BA19" s="677"/>
      <c r="BB19" s="677"/>
      <c r="BC19" s="677"/>
      <c r="BD19" s="677"/>
      <c r="BE19" s="677"/>
      <c r="BF19" s="678"/>
      <c r="BG19" s="679" t="s">
        <v>246</v>
      </c>
      <c r="BH19" s="680"/>
      <c r="BI19" s="680"/>
      <c r="BJ19" s="680"/>
      <c r="BK19" s="680"/>
      <c r="BL19" s="680"/>
      <c r="BM19" s="680"/>
      <c r="BN19" s="681"/>
      <c r="BO19" s="682" t="s">
        <v>246</v>
      </c>
      <c r="BP19" s="682"/>
      <c r="BQ19" s="682"/>
      <c r="BR19" s="682"/>
      <c r="BS19" s="688" t="s">
        <v>246</v>
      </c>
      <c r="BT19" s="680"/>
      <c r="BU19" s="680"/>
      <c r="BV19" s="680"/>
      <c r="BW19" s="680"/>
      <c r="BX19" s="680"/>
      <c r="BY19" s="680"/>
      <c r="BZ19" s="680"/>
      <c r="CA19" s="680"/>
      <c r="CB19" s="689"/>
      <c r="CD19" s="694" t="s">
        <v>280</v>
      </c>
      <c r="CE19" s="695"/>
      <c r="CF19" s="695"/>
      <c r="CG19" s="695"/>
      <c r="CH19" s="695"/>
      <c r="CI19" s="695"/>
      <c r="CJ19" s="695"/>
      <c r="CK19" s="695"/>
      <c r="CL19" s="695"/>
      <c r="CM19" s="695"/>
      <c r="CN19" s="695"/>
      <c r="CO19" s="695"/>
      <c r="CP19" s="695"/>
      <c r="CQ19" s="696"/>
      <c r="CR19" s="679" t="s">
        <v>139</v>
      </c>
      <c r="CS19" s="680"/>
      <c r="CT19" s="680"/>
      <c r="CU19" s="680"/>
      <c r="CV19" s="680"/>
      <c r="CW19" s="680"/>
      <c r="CX19" s="680"/>
      <c r="CY19" s="681"/>
      <c r="CZ19" s="682" t="s">
        <v>183</v>
      </c>
      <c r="DA19" s="682"/>
      <c r="DB19" s="682"/>
      <c r="DC19" s="682"/>
      <c r="DD19" s="688" t="s">
        <v>183</v>
      </c>
      <c r="DE19" s="680"/>
      <c r="DF19" s="680"/>
      <c r="DG19" s="680"/>
      <c r="DH19" s="680"/>
      <c r="DI19" s="680"/>
      <c r="DJ19" s="680"/>
      <c r="DK19" s="680"/>
      <c r="DL19" s="680"/>
      <c r="DM19" s="680"/>
      <c r="DN19" s="680"/>
      <c r="DO19" s="680"/>
      <c r="DP19" s="681"/>
      <c r="DQ19" s="688" t="s">
        <v>183</v>
      </c>
      <c r="DR19" s="680"/>
      <c r="DS19" s="680"/>
      <c r="DT19" s="680"/>
      <c r="DU19" s="680"/>
      <c r="DV19" s="680"/>
      <c r="DW19" s="680"/>
      <c r="DX19" s="680"/>
      <c r="DY19" s="680"/>
      <c r="DZ19" s="680"/>
      <c r="EA19" s="680"/>
      <c r="EB19" s="680"/>
      <c r="EC19" s="689"/>
    </row>
    <row r="20" spans="2:133" ht="11.25" customHeight="1" x14ac:dyDescent="0.15">
      <c r="B20" s="676" t="s">
        <v>281</v>
      </c>
      <c r="C20" s="677"/>
      <c r="D20" s="677"/>
      <c r="E20" s="677"/>
      <c r="F20" s="677"/>
      <c r="G20" s="677"/>
      <c r="H20" s="677"/>
      <c r="I20" s="677"/>
      <c r="J20" s="677"/>
      <c r="K20" s="677"/>
      <c r="L20" s="677"/>
      <c r="M20" s="677"/>
      <c r="N20" s="677"/>
      <c r="O20" s="677"/>
      <c r="P20" s="677"/>
      <c r="Q20" s="678"/>
      <c r="R20" s="679">
        <v>348186</v>
      </c>
      <c r="S20" s="680"/>
      <c r="T20" s="680"/>
      <c r="U20" s="680"/>
      <c r="V20" s="680"/>
      <c r="W20" s="680"/>
      <c r="X20" s="680"/>
      <c r="Y20" s="681"/>
      <c r="Z20" s="682">
        <v>4.7</v>
      </c>
      <c r="AA20" s="682"/>
      <c r="AB20" s="682"/>
      <c r="AC20" s="682"/>
      <c r="AD20" s="683" t="s">
        <v>246</v>
      </c>
      <c r="AE20" s="683"/>
      <c r="AF20" s="683"/>
      <c r="AG20" s="683"/>
      <c r="AH20" s="683"/>
      <c r="AI20" s="683"/>
      <c r="AJ20" s="683"/>
      <c r="AK20" s="683"/>
      <c r="AL20" s="684" t="s">
        <v>246</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t="s">
        <v>246</v>
      </c>
      <c r="BH20" s="680"/>
      <c r="BI20" s="680"/>
      <c r="BJ20" s="680"/>
      <c r="BK20" s="680"/>
      <c r="BL20" s="680"/>
      <c r="BM20" s="680"/>
      <c r="BN20" s="681"/>
      <c r="BO20" s="682" t="s">
        <v>139</v>
      </c>
      <c r="BP20" s="682"/>
      <c r="BQ20" s="682"/>
      <c r="BR20" s="682"/>
      <c r="BS20" s="688" t="s">
        <v>139</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7343434</v>
      </c>
      <c r="CS20" s="680"/>
      <c r="CT20" s="680"/>
      <c r="CU20" s="680"/>
      <c r="CV20" s="680"/>
      <c r="CW20" s="680"/>
      <c r="CX20" s="680"/>
      <c r="CY20" s="681"/>
      <c r="CZ20" s="682">
        <v>100</v>
      </c>
      <c r="DA20" s="682"/>
      <c r="DB20" s="682"/>
      <c r="DC20" s="682"/>
      <c r="DD20" s="688">
        <v>1390818</v>
      </c>
      <c r="DE20" s="680"/>
      <c r="DF20" s="680"/>
      <c r="DG20" s="680"/>
      <c r="DH20" s="680"/>
      <c r="DI20" s="680"/>
      <c r="DJ20" s="680"/>
      <c r="DK20" s="680"/>
      <c r="DL20" s="680"/>
      <c r="DM20" s="680"/>
      <c r="DN20" s="680"/>
      <c r="DO20" s="680"/>
      <c r="DP20" s="681"/>
      <c r="DQ20" s="688">
        <v>3969871</v>
      </c>
      <c r="DR20" s="680"/>
      <c r="DS20" s="680"/>
      <c r="DT20" s="680"/>
      <c r="DU20" s="680"/>
      <c r="DV20" s="680"/>
      <c r="DW20" s="680"/>
      <c r="DX20" s="680"/>
      <c r="DY20" s="680"/>
      <c r="DZ20" s="680"/>
      <c r="EA20" s="680"/>
      <c r="EB20" s="680"/>
      <c r="EC20" s="689"/>
    </row>
    <row r="21" spans="2:133" ht="11.25" customHeight="1" x14ac:dyDescent="0.15">
      <c r="B21" s="676" t="s">
        <v>284</v>
      </c>
      <c r="C21" s="677"/>
      <c r="D21" s="677"/>
      <c r="E21" s="677"/>
      <c r="F21" s="677"/>
      <c r="G21" s="677"/>
      <c r="H21" s="677"/>
      <c r="I21" s="677"/>
      <c r="J21" s="677"/>
      <c r="K21" s="677"/>
      <c r="L21" s="677"/>
      <c r="M21" s="677"/>
      <c r="N21" s="677"/>
      <c r="O21" s="677"/>
      <c r="P21" s="677"/>
      <c r="Q21" s="678"/>
      <c r="R21" s="679" t="s">
        <v>139</v>
      </c>
      <c r="S21" s="680"/>
      <c r="T21" s="680"/>
      <c r="U21" s="680"/>
      <c r="V21" s="680"/>
      <c r="W21" s="680"/>
      <c r="X21" s="680"/>
      <c r="Y21" s="681"/>
      <c r="Z21" s="682" t="s">
        <v>183</v>
      </c>
      <c r="AA21" s="682"/>
      <c r="AB21" s="682"/>
      <c r="AC21" s="682"/>
      <c r="AD21" s="683" t="s">
        <v>139</v>
      </c>
      <c r="AE21" s="683"/>
      <c r="AF21" s="683"/>
      <c r="AG21" s="683"/>
      <c r="AH21" s="683"/>
      <c r="AI21" s="683"/>
      <c r="AJ21" s="683"/>
      <c r="AK21" s="683"/>
      <c r="AL21" s="684" t="s">
        <v>139</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t="s">
        <v>139</v>
      </c>
      <c r="BH21" s="680"/>
      <c r="BI21" s="680"/>
      <c r="BJ21" s="680"/>
      <c r="BK21" s="680"/>
      <c r="BL21" s="680"/>
      <c r="BM21" s="680"/>
      <c r="BN21" s="681"/>
      <c r="BO21" s="682" t="s">
        <v>246</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286</v>
      </c>
      <c r="C22" s="677"/>
      <c r="D22" s="677"/>
      <c r="E22" s="677"/>
      <c r="F22" s="677"/>
      <c r="G22" s="677"/>
      <c r="H22" s="677"/>
      <c r="I22" s="677"/>
      <c r="J22" s="677"/>
      <c r="K22" s="677"/>
      <c r="L22" s="677"/>
      <c r="M22" s="677"/>
      <c r="N22" s="677"/>
      <c r="O22" s="677"/>
      <c r="P22" s="677"/>
      <c r="Q22" s="678"/>
      <c r="R22" s="679">
        <v>3744561</v>
      </c>
      <c r="S22" s="680"/>
      <c r="T22" s="680"/>
      <c r="U22" s="680"/>
      <c r="V22" s="680"/>
      <c r="W22" s="680"/>
      <c r="X22" s="680"/>
      <c r="Y22" s="681"/>
      <c r="Z22" s="682">
        <v>50.1</v>
      </c>
      <c r="AA22" s="682"/>
      <c r="AB22" s="682"/>
      <c r="AC22" s="682"/>
      <c r="AD22" s="683">
        <v>3396375</v>
      </c>
      <c r="AE22" s="683"/>
      <c r="AF22" s="683"/>
      <c r="AG22" s="683"/>
      <c r="AH22" s="683"/>
      <c r="AI22" s="683"/>
      <c r="AJ22" s="683"/>
      <c r="AK22" s="683"/>
      <c r="AL22" s="684">
        <v>99.9</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139</v>
      </c>
      <c r="BH22" s="680"/>
      <c r="BI22" s="680"/>
      <c r="BJ22" s="680"/>
      <c r="BK22" s="680"/>
      <c r="BL22" s="680"/>
      <c r="BM22" s="680"/>
      <c r="BN22" s="681"/>
      <c r="BO22" s="682" t="s">
        <v>246</v>
      </c>
      <c r="BP22" s="682"/>
      <c r="BQ22" s="682"/>
      <c r="BR22" s="682"/>
      <c r="BS22" s="688" t="s">
        <v>139</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289</v>
      </c>
      <c r="C23" s="677"/>
      <c r="D23" s="677"/>
      <c r="E23" s="677"/>
      <c r="F23" s="677"/>
      <c r="G23" s="677"/>
      <c r="H23" s="677"/>
      <c r="I23" s="677"/>
      <c r="J23" s="677"/>
      <c r="K23" s="677"/>
      <c r="L23" s="677"/>
      <c r="M23" s="677"/>
      <c r="N23" s="677"/>
      <c r="O23" s="677"/>
      <c r="P23" s="677"/>
      <c r="Q23" s="678"/>
      <c r="R23" s="679">
        <v>3134</v>
      </c>
      <c r="S23" s="680"/>
      <c r="T23" s="680"/>
      <c r="U23" s="680"/>
      <c r="V23" s="680"/>
      <c r="W23" s="680"/>
      <c r="X23" s="680"/>
      <c r="Y23" s="681"/>
      <c r="Z23" s="682">
        <v>0</v>
      </c>
      <c r="AA23" s="682"/>
      <c r="AB23" s="682"/>
      <c r="AC23" s="682"/>
      <c r="AD23" s="683">
        <v>3134</v>
      </c>
      <c r="AE23" s="683"/>
      <c r="AF23" s="683"/>
      <c r="AG23" s="683"/>
      <c r="AH23" s="683"/>
      <c r="AI23" s="683"/>
      <c r="AJ23" s="683"/>
      <c r="AK23" s="683"/>
      <c r="AL23" s="684">
        <v>0.1</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t="s">
        <v>246</v>
      </c>
      <c r="BH23" s="680"/>
      <c r="BI23" s="680"/>
      <c r="BJ23" s="680"/>
      <c r="BK23" s="680"/>
      <c r="BL23" s="680"/>
      <c r="BM23" s="680"/>
      <c r="BN23" s="681"/>
      <c r="BO23" s="682" t="s">
        <v>139</v>
      </c>
      <c r="BP23" s="682"/>
      <c r="BQ23" s="682"/>
      <c r="BR23" s="682"/>
      <c r="BS23" s="688" t="s">
        <v>139</v>
      </c>
      <c r="BT23" s="680"/>
      <c r="BU23" s="680"/>
      <c r="BV23" s="680"/>
      <c r="BW23" s="680"/>
      <c r="BX23" s="680"/>
      <c r="BY23" s="680"/>
      <c r="BZ23" s="680"/>
      <c r="CA23" s="680"/>
      <c r="CB23" s="689"/>
      <c r="CD23" s="661" t="s">
        <v>229</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x14ac:dyDescent="0.15">
      <c r="B24" s="676" t="s">
        <v>296</v>
      </c>
      <c r="C24" s="677"/>
      <c r="D24" s="677"/>
      <c r="E24" s="677"/>
      <c r="F24" s="677"/>
      <c r="G24" s="677"/>
      <c r="H24" s="677"/>
      <c r="I24" s="677"/>
      <c r="J24" s="677"/>
      <c r="K24" s="677"/>
      <c r="L24" s="677"/>
      <c r="M24" s="677"/>
      <c r="N24" s="677"/>
      <c r="O24" s="677"/>
      <c r="P24" s="677"/>
      <c r="Q24" s="678"/>
      <c r="R24" s="679">
        <v>2475</v>
      </c>
      <c r="S24" s="680"/>
      <c r="T24" s="680"/>
      <c r="U24" s="680"/>
      <c r="V24" s="680"/>
      <c r="W24" s="680"/>
      <c r="X24" s="680"/>
      <c r="Y24" s="681"/>
      <c r="Z24" s="682">
        <v>0</v>
      </c>
      <c r="AA24" s="682"/>
      <c r="AB24" s="682"/>
      <c r="AC24" s="682"/>
      <c r="AD24" s="683" t="s">
        <v>246</v>
      </c>
      <c r="AE24" s="683"/>
      <c r="AF24" s="683"/>
      <c r="AG24" s="683"/>
      <c r="AH24" s="683"/>
      <c r="AI24" s="683"/>
      <c r="AJ24" s="683"/>
      <c r="AK24" s="683"/>
      <c r="AL24" s="684" t="s">
        <v>246</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139</v>
      </c>
      <c r="BH24" s="680"/>
      <c r="BI24" s="680"/>
      <c r="BJ24" s="680"/>
      <c r="BK24" s="680"/>
      <c r="BL24" s="680"/>
      <c r="BM24" s="680"/>
      <c r="BN24" s="681"/>
      <c r="BO24" s="682" t="s">
        <v>246</v>
      </c>
      <c r="BP24" s="682"/>
      <c r="BQ24" s="682"/>
      <c r="BR24" s="682"/>
      <c r="BS24" s="688" t="s">
        <v>139</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2455693</v>
      </c>
      <c r="CS24" s="669"/>
      <c r="CT24" s="669"/>
      <c r="CU24" s="669"/>
      <c r="CV24" s="669"/>
      <c r="CW24" s="669"/>
      <c r="CX24" s="669"/>
      <c r="CY24" s="670"/>
      <c r="CZ24" s="673">
        <v>33.4</v>
      </c>
      <c r="DA24" s="674"/>
      <c r="DB24" s="674"/>
      <c r="DC24" s="693"/>
      <c r="DD24" s="712">
        <v>1824964</v>
      </c>
      <c r="DE24" s="669"/>
      <c r="DF24" s="669"/>
      <c r="DG24" s="669"/>
      <c r="DH24" s="669"/>
      <c r="DI24" s="669"/>
      <c r="DJ24" s="669"/>
      <c r="DK24" s="670"/>
      <c r="DL24" s="712">
        <v>1821876</v>
      </c>
      <c r="DM24" s="669"/>
      <c r="DN24" s="669"/>
      <c r="DO24" s="669"/>
      <c r="DP24" s="669"/>
      <c r="DQ24" s="669"/>
      <c r="DR24" s="669"/>
      <c r="DS24" s="669"/>
      <c r="DT24" s="669"/>
      <c r="DU24" s="669"/>
      <c r="DV24" s="670"/>
      <c r="DW24" s="673">
        <v>51.1</v>
      </c>
      <c r="DX24" s="674"/>
      <c r="DY24" s="674"/>
      <c r="DZ24" s="674"/>
      <c r="EA24" s="674"/>
      <c r="EB24" s="674"/>
      <c r="EC24" s="675"/>
    </row>
    <row r="25" spans="2:133" ht="11.25" customHeight="1" x14ac:dyDescent="0.15">
      <c r="B25" s="676" t="s">
        <v>299</v>
      </c>
      <c r="C25" s="677"/>
      <c r="D25" s="677"/>
      <c r="E25" s="677"/>
      <c r="F25" s="677"/>
      <c r="G25" s="677"/>
      <c r="H25" s="677"/>
      <c r="I25" s="677"/>
      <c r="J25" s="677"/>
      <c r="K25" s="677"/>
      <c r="L25" s="677"/>
      <c r="M25" s="677"/>
      <c r="N25" s="677"/>
      <c r="O25" s="677"/>
      <c r="P25" s="677"/>
      <c r="Q25" s="678"/>
      <c r="R25" s="679">
        <v>203121</v>
      </c>
      <c r="S25" s="680"/>
      <c r="T25" s="680"/>
      <c r="U25" s="680"/>
      <c r="V25" s="680"/>
      <c r="W25" s="680"/>
      <c r="X25" s="680"/>
      <c r="Y25" s="681"/>
      <c r="Z25" s="682">
        <v>2.7</v>
      </c>
      <c r="AA25" s="682"/>
      <c r="AB25" s="682"/>
      <c r="AC25" s="682"/>
      <c r="AD25" s="683">
        <v>811</v>
      </c>
      <c r="AE25" s="683"/>
      <c r="AF25" s="683"/>
      <c r="AG25" s="683"/>
      <c r="AH25" s="683"/>
      <c r="AI25" s="683"/>
      <c r="AJ25" s="683"/>
      <c r="AK25" s="683"/>
      <c r="AL25" s="684">
        <v>0</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183</v>
      </c>
      <c r="BH25" s="680"/>
      <c r="BI25" s="680"/>
      <c r="BJ25" s="680"/>
      <c r="BK25" s="680"/>
      <c r="BL25" s="680"/>
      <c r="BM25" s="680"/>
      <c r="BN25" s="681"/>
      <c r="BO25" s="682" t="s">
        <v>246</v>
      </c>
      <c r="BP25" s="682"/>
      <c r="BQ25" s="682"/>
      <c r="BR25" s="682"/>
      <c r="BS25" s="688" t="s">
        <v>246</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1208761</v>
      </c>
      <c r="CS25" s="715"/>
      <c r="CT25" s="715"/>
      <c r="CU25" s="715"/>
      <c r="CV25" s="715"/>
      <c r="CW25" s="715"/>
      <c r="CX25" s="715"/>
      <c r="CY25" s="716"/>
      <c r="CZ25" s="684">
        <v>16.5</v>
      </c>
      <c r="DA25" s="713"/>
      <c r="DB25" s="713"/>
      <c r="DC25" s="717"/>
      <c r="DD25" s="688">
        <v>997688</v>
      </c>
      <c r="DE25" s="715"/>
      <c r="DF25" s="715"/>
      <c r="DG25" s="715"/>
      <c r="DH25" s="715"/>
      <c r="DI25" s="715"/>
      <c r="DJ25" s="715"/>
      <c r="DK25" s="716"/>
      <c r="DL25" s="688">
        <v>994600</v>
      </c>
      <c r="DM25" s="715"/>
      <c r="DN25" s="715"/>
      <c r="DO25" s="715"/>
      <c r="DP25" s="715"/>
      <c r="DQ25" s="715"/>
      <c r="DR25" s="715"/>
      <c r="DS25" s="715"/>
      <c r="DT25" s="715"/>
      <c r="DU25" s="715"/>
      <c r="DV25" s="716"/>
      <c r="DW25" s="684">
        <v>27.9</v>
      </c>
      <c r="DX25" s="713"/>
      <c r="DY25" s="713"/>
      <c r="DZ25" s="713"/>
      <c r="EA25" s="713"/>
      <c r="EB25" s="713"/>
      <c r="EC25" s="714"/>
    </row>
    <row r="26" spans="2:133" ht="11.25" customHeight="1" x14ac:dyDescent="0.15">
      <c r="B26" s="676" t="s">
        <v>302</v>
      </c>
      <c r="C26" s="677"/>
      <c r="D26" s="677"/>
      <c r="E26" s="677"/>
      <c r="F26" s="677"/>
      <c r="G26" s="677"/>
      <c r="H26" s="677"/>
      <c r="I26" s="677"/>
      <c r="J26" s="677"/>
      <c r="K26" s="677"/>
      <c r="L26" s="677"/>
      <c r="M26" s="677"/>
      <c r="N26" s="677"/>
      <c r="O26" s="677"/>
      <c r="P26" s="677"/>
      <c r="Q26" s="678"/>
      <c r="R26" s="679">
        <v>17811</v>
      </c>
      <c r="S26" s="680"/>
      <c r="T26" s="680"/>
      <c r="U26" s="680"/>
      <c r="V26" s="680"/>
      <c r="W26" s="680"/>
      <c r="X26" s="680"/>
      <c r="Y26" s="681"/>
      <c r="Z26" s="682">
        <v>0.2</v>
      </c>
      <c r="AA26" s="682"/>
      <c r="AB26" s="682"/>
      <c r="AC26" s="682"/>
      <c r="AD26" s="683" t="s">
        <v>139</v>
      </c>
      <c r="AE26" s="683"/>
      <c r="AF26" s="683"/>
      <c r="AG26" s="683"/>
      <c r="AH26" s="683"/>
      <c r="AI26" s="683"/>
      <c r="AJ26" s="683"/>
      <c r="AK26" s="683"/>
      <c r="AL26" s="684" t="s">
        <v>246</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183</v>
      </c>
      <c r="BP26" s="682"/>
      <c r="BQ26" s="682"/>
      <c r="BR26" s="682"/>
      <c r="BS26" s="688" t="s">
        <v>246</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816325</v>
      </c>
      <c r="CS26" s="680"/>
      <c r="CT26" s="680"/>
      <c r="CU26" s="680"/>
      <c r="CV26" s="680"/>
      <c r="CW26" s="680"/>
      <c r="CX26" s="680"/>
      <c r="CY26" s="681"/>
      <c r="CZ26" s="684">
        <v>11.1</v>
      </c>
      <c r="DA26" s="713"/>
      <c r="DB26" s="713"/>
      <c r="DC26" s="717"/>
      <c r="DD26" s="688">
        <v>607113</v>
      </c>
      <c r="DE26" s="680"/>
      <c r="DF26" s="680"/>
      <c r="DG26" s="680"/>
      <c r="DH26" s="680"/>
      <c r="DI26" s="680"/>
      <c r="DJ26" s="680"/>
      <c r="DK26" s="681"/>
      <c r="DL26" s="688" t="s">
        <v>139</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305</v>
      </c>
      <c r="C27" s="677"/>
      <c r="D27" s="677"/>
      <c r="E27" s="677"/>
      <c r="F27" s="677"/>
      <c r="G27" s="677"/>
      <c r="H27" s="677"/>
      <c r="I27" s="677"/>
      <c r="J27" s="677"/>
      <c r="K27" s="677"/>
      <c r="L27" s="677"/>
      <c r="M27" s="677"/>
      <c r="N27" s="677"/>
      <c r="O27" s="677"/>
      <c r="P27" s="677"/>
      <c r="Q27" s="678"/>
      <c r="R27" s="679">
        <v>455055</v>
      </c>
      <c r="S27" s="680"/>
      <c r="T27" s="680"/>
      <c r="U27" s="680"/>
      <c r="V27" s="680"/>
      <c r="W27" s="680"/>
      <c r="X27" s="680"/>
      <c r="Y27" s="681"/>
      <c r="Z27" s="682">
        <v>6.1</v>
      </c>
      <c r="AA27" s="682"/>
      <c r="AB27" s="682"/>
      <c r="AC27" s="682"/>
      <c r="AD27" s="683" t="s">
        <v>246</v>
      </c>
      <c r="AE27" s="683"/>
      <c r="AF27" s="683"/>
      <c r="AG27" s="683"/>
      <c r="AH27" s="683"/>
      <c r="AI27" s="683"/>
      <c r="AJ27" s="683"/>
      <c r="AK27" s="683"/>
      <c r="AL27" s="684" t="s">
        <v>246</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933447</v>
      </c>
      <c r="BH27" s="680"/>
      <c r="BI27" s="680"/>
      <c r="BJ27" s="680"/>
      <c r="BK27" s="680"/>
      <c r="BL27" s="680"/>
      <c r="BM27" s="680"/>
      <c r="BN27" s="681"/>
      <c r="BO27" s="682">
        <v>100</v>
      </c>
      <c r="BP27" s="682"/>
      <c r="BQ27" s="682"/>
      <c r="BR27" s="682"/>
      <c r="BS27" s="688" t="s">
        <v>246</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531182</v>
      </c>
      <c r="CS27" s="715"/>
      <c r="CT27" s="715"/>
      <c r="CU27" s="715"/>
      <c r="CV27" s="715"/>
      <c r="CW27" s="715"/>
      <c r="CX27" s="715"/>
      <c r="CY27" s="716"/>
      <c r="CZ27" s="684">
        <v>7.2</v>
      </c>
      <c r="DA27" s="713"/>
      <c r="DB27" s="713"/>
      <c r="DC27" s="717"/>
      <c r="DD27" s="688">
        <v>178192</v>
      </c>
      <c r="DE27" s="715"/>
      <c r="DF27" s="715"/>
      <c r="DG27" s="715"/>
      <c r="DH27" s="715"/>
      <c r="DI27" s="715"/>
      <c r="DJ27" s="715"/>
      <c r="DK27" s="716"/>
      <c r="DL27" s="688">
        <v>178192</v>
      </c>
      <c r="DM27" s="715"/>
      <c r="DN27" s="715"/>
      <c r="DO27" s="715"/>
      <c r="DP27" s="715"/>
      <c r="DQ27" s="715"/>
      <c r="DR27" s="715"/>
      <c r="DS27" s="715"/>
      <c r="DT27" s="715"/>
      <c r="DU27" s="715"/>
      <c r="DV27" s="716"/>
      <c r="DW27" s="684">
        <v>5</v>
      </c>
      <c r="DX27" s="713"/>
      <c r="DY27" s="713"/>
      <c r="DZ27" s="713"/>
      <c r="EA27" s="713"/>
      <c r="EB27" s="713"/>
      <c r="EC27" s="714"/>
    </row>
    <row r="28" spans="2:133" ht="11.25" customHeight="1" x14ac:dyDescent="0.15">
      <c r="B28" s="721" t="s">
        <v>308</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246</v>
      </c>
      <c r="AA28" s="682"/>
      <c r="AB28" s="682"/>
      <c r="AC28" s="682"/>
      <c r="AD28" s="683" t="s">
        <v>139</v>
      </c>
      <c r="AE28" s="683"/>
      <c r="AF28" s="683"/>
      <c r="AG28" s="683"/>
      <c r="AH28" s="683"/>
      <c r="AI28" s="683"/>
      <c r="AJ28" s="683"/>
      <c r="AK28" s="683"/>
      <c r="AL28" s="684" t="s">
        <v>139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715750</v>
      </c>
      <c r="CS28" s="680"/>
      <c r="CT28" s="680"/>
      <c r="CU28" s="680"/>
      <c r="CV28" s="680"/>
      <c r="CW28" s="680"/>
      <c r="CX28" s="680"/>
      <c r="CY28" s="681"/>
      <c r="CZ28" s="684">
        <v>9.6999999999999993</v>
      </c>
      <c r="DA28" s="713"/>
      <c r="DB28" s="713"/>
      <c r="DC28" s="717"/>
      <c r="DD28" s="688">
        <v>649084</v>
      </c>
      <c r="DE28" s="680"/>
      <c r="DF28" s="680"/>
      <c r="DG28" s="680"/>
      <c r="DH28" s="680"/>
      <c r="DI28" s="680"/>
      <c r="DJ28" s="680"/>
      <c r="DK28" s="681"/>
      <c r="DL28" s="688">
        <v>649084</v>
      </c>
      <c r="DM28" s="680"/>
      <c r="DN28" s="680"/>
      <c r="DO28" s="680"/>
      <c r="DP28" s="680"/>
      <c r="DQ28" s="680"/>
      <c r="DR28" s="680"/>
      <c r="DS28" s="680"/>
      <c r="DT28" s="680"/>
      <c r="DU28" s="680"/>
      <c r="DV28" s="681"/>
      <c r="DW28" s="684">
        <v>18.2</v>
      </c>
      <c r="DX28" s="713"/>
      <c r="DY28" s="713"/>
      <c r="DZ28" s="713"/>
      <c r="EA28" s="713"/>
      <c r="EB28" s="713"/>
      <c r="EC28" s="714"/>
    </row>
    <row r="29" spans="2:133" ht="11.25" customHeight="1" x14ac:dyDescent="0.15">
      <c r="B29" s="676" t="s">
        <v>310</v>
      </c>
      <c r="C29" s="677"/>
      <c r="D29" s="677"/>
      <c r="E29" s="677"/>
      <c r="F29" s="677"/>
      <c r="G29" s="677"/>
      <c r="H29" s="677"/>
      <c r="I29" s="677"/>
      <c r="J29" s="677"/>
      <c r="K29" s="677"/>
      <c r="L29" s="677"/>
      <c r="M29" s="677"/>
      <c r="N29" s="677"/>
      <c r="O29" s="677"/>
      <c r="P29" s="677"/>
      <c r="Q29" s="678"/>
      <c r="R29" s="679">
        <v>2273247</v>
      </c>
      <c r="S29" s="680"/>
      <c r="T29" s="680"/>
      <c r="U29" s="680"/>
      <c r="V29" s="680"/>
      <c r="W29" s="680"/>
      <c r="X29" s="680"/>
      <c r="Y29" s="681"/>
      <c r="Z29" s="682">
        <v>30.4</v>
      </c>
      <c r="AA29" s="682"/>
      <c r="AB29" s="682"/>
      <c r="AC29" s="682"/>
      <c r="AD29" s="683" t="s">
        <v>139</v>
      </c>
      <c r="AE29" s="683"/>
      <c r="AF29" s="683"/>
      <c r="AG29" s="683"/>
      <c r="AH29" s="683"/>
      <c r="AI29" s="683"/>
      <c r="AJ29" s="683"/>
      <c r="AK29" s="683"/>
      <c r="AL29" s="684" t="s">
        <v>246</v>
      </c>
      <c r="AM29" s="685"/>
      <c r="AN29" s="685"/>
      <c r="AO29" s="686"/>
      <c r="AP29" s="658" t="s">
        <v>229</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70</v>
      </c>
      <c r="CG29" s="695"/>
      <c r="CH29" s="695"/>
      <c r="CI29" s="695"/>
      <c r="CJ29" s="695"/>
      <c r="CK29" s="695"/>
      <c r="CL29" s="695"/>
      <c r="CM29" s="695"/>
      <c r="CN29" s="695"/>
      <c r="CO29" s="695"/>
      <c r="CP29" s="695"/>
      <c r="CQ29" s="696"/>
      <c r="CR29" s="679">
        <v>715750</v>
      </c>
      <c r="CS29" s="715"/>
      <c r="CT29" s="715"/>
      <c r="CU29" s="715"/>
      <c r="CV29" s="715"/>
      <c r="CW29" s="715"/>
      <c r="CX29" s="715"/>
      <c r="CY29" s="716"/>
      <c r="CZ29" s="684">
        <v>9.6999999999999993</v>
      </c>
      <c r="DA29" s="713"/>
      <c r="DB29" s="713"/>
      <c r="DC29" s="717"/>
      <c r="DD29" s="688">
        <v>649084</v>
      </c>
      <c r="DE29" s="715"/>
      <c r="DF29" s="715"/>
      <c r="DG29" s="715"/>
      <c r="DH29" s="715"/>
      <c r="DI29" s="715"/>
      <c r="DJ29" s="715"/>
      <c r="DK29" s="716"/>
      <c r="DL29" s="688">
        <v>649084</v>
      </c>
      <c r="DM29" s="715"/>
      <c r="DN29" s="715"/>
      <c r="DO29" s="715"/>
      <c r="DP29" s="715"/>
      <c r="DQ29" s="715"/>
      <c r="DR29" s="715"/>
      <c r="DS29" s="715"/>
      <c r="DT29" s="715"/>
      <c r="DU29" s="715"/>
      <c r="DV29" s="716"/>
      <c r="DW29" s="684">
        <v>18.2</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1185</v>
      </c>
      <c r="S30" s="680"/>
      <c r="T30" s="680"/>
      <c r="U30" s="680"/>
      <c r="V30" s="680"/>
      <c r="W30" s="680"/>
      <c r="X30" s="680"/>
      <c r="Y30" s="681"/>
      <c r="Z30" s="682">
        <v>0</v>
      </c>
      <c r="AA30" s="682"/>
      <c r="AB30" s="682"/>
      <c r="AC30" s="682"/>
      <c r="AD30" s="683" t="s">
        <v>183</v>
      </c>
      <c r="AE30" s="683"/>
      <c r="AF30" s="683"/>
      <c r="AG30" s="683"/>
      <c r="AH30" s="683"/>
      <c r="AI30" s="683"/>
      <c r="AJ30" s="683"/>
      <c r="AK30" s="683"/>
      <c r="AL30" s="684" t="s">
        <v>183</v>
      </c>
      <c r="AM30" s="685"/>
      <c r="AN30" s="685"/>
      <c r="AO30" s="686"/>
      <c r="AP30" s="727" t="s">
        <v>315</v>
      </c>
      <c r="AQ30" s="728"/>
      <c r="AR30" s="728"/>
      <c r="AS30" s="728"/>
      <c r="AT30" s="733" t="s">
        <v>316</v>
      </c>
      <c r="AU30" s="230"/>
      <c r="AV30" s="230"/>
      <c r="AW30" s="230"/>
      <c r="AX30" s="665" t="s">
        <v>192</v>
      </c>
      <c r="AY30" s="666"/>
      <c r="AZ30" s="666"/>
      <c r="BA30" s="666"/>
      <c r="BB30" s="666"/>
      <c r="BC30" s="666"/>
      <c r="BD30" s="666"/>
      <c r="BE30" s="666"/>
      <c r="BF30" s="667"/>
      <c r="BG30" s="739">
        <v>98.5</v>
      </c>
      <c r="BH30" s="740"/>
      <c r="BI30" s="740"/>
      <c r="BJ30" s="740"/>
      <c r="BK30" s="740"/>
      <c r="BL30" s="740"/>
      <c r="BM30" s="674">
        <v>95.5</v>
      </c>
      <c r="BN30" s="740"/>
      <c r="BO30" s="740"/>
      <c r="BP30" s="740"/>
      <c r="BQ30" s="741"/>
      <c r="BR30" s="739">
        <v>98.2</v>
      </c>
      <c r="BS30" s="740"/>
      <c r="BT30" s="740"/>
      <c r="BU30" s="740"/>
      <c r="BV30" s="740"/>
      <c r="BW30" s="740"/>
      <c r="BX30" s="674">
        <v>94.8</v>
      </c>
      <c r="BY30" s="740"/>
      <c r="BZ30" s="740"/>
      <c r="CA30" s="740"/>
      <c r="CB30" s="741"/>
      <c r="CD30" s="744"/>
      <c r="CE30" s="745"/>
      <c r="CF30" s="694" t="s">
        <v>317</v>
      </c>
      <c r="CG30" s="695"/>
      <c r="CH30" s="695"/>
      <c r="CI30" s="695"/>
      <c r="CJ30" s="695"/>
      <c r="CK30" s="695"/>
      <c r="CL30" s="695"/>
      <c r="CM30" s="695"/>
      <c r="CN30" s="695"/>
      <c r="CO30" s="695"/>
      <c r="CP30" s="695"/>
      <c r="CQ30" s="696"/>
      <c r="CR30" s="679">
        <v>670078</v>
      </c>
      <c r="CS30" s="680"/>
      <c r="CT30" s="680"/>
      <c r="CU30" s="680"/>
      <c r="CV30" s="680"/>
      <c r="CW30" s="680"/>
      <c r="CX30" s="680"/>
      <c r="CY30" s="681"/>
      <c r="CZ30" s="684">
        <v>9.1</v>
      </c>
      <c r="DA30" s="713"/>
      <c r="DB30" s="713"/>
      <c r="DC30" s="717"/>
      <c r="DD30" s="688">
        <v>610397</v>
      </c>
      <c r="DE30" s="680"/>
      <c r="DF30" s="680"/>
      <c r="DG30" s="680"/>
      <c r="DH30" s="680"/>
      <c r="DI30" s="680"/>
      <c r="DJ30" s="680"/>
      <c r="DK30" s="681"/>
      <c r="DL30" s="688">
        <v>610397</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103222</v>
      </c>
      <c r="S31" s="680"/>
      <c r="T31" s="680"/>
      <c r="U31" s="680"/>
      <c r="V31" s="680"/>
      <c r="W31" s="680"/>
      <c r="X31" s="680"/>
      <c r="Y31" s="681"/>
      <c r="Z31" s="682">
        <v>1.4</v>
      </c>
      <c r="AA31" s="682"/>
      <c r="AB31" s="682"/>
      <c r="AC31" s="682"/>
      <c r="AD31" s="683" t="s">
        <v>139</v>
      </c>
      <c r="AE31" s="683"/>
      <c r="AF31" s="683"/>
      <c r="AG31" s="683"/>
      <c r="AH31" s="683"/>
      <c r="AI31" s="683"/>
      <c r="AJ31" s="683"/>
      <c r="AK31" s="683"/>
      <c r="AL31" s="684" t="s">
        <v>139</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98.1</v>
      </c>
      <c r="BH31" s="715"/>
      <c r="BI31" s="715"/>
      <c r="BJ31" s="715"/>
      <c r="BK31" s="715"/>
      <c r="BL31" s="715"/>
      <c r="BM31" s="685">
        <v>95.6</v>
      </c>
      <c r="BN31" s="737"/>
      <c r="BO31" s="737"/>
      <c r="BP31" s="737"/>
      <c r="BQ31" s="738"/>
      <c r="BR31" s="736">
        <v>98.6</v>
      </c>
      <c r="BS31" s="715"/>
      <c r="BT31" s="715"/>
      <c r="BU31" s="715"/>
      <c r="BV31" s="715"/>
      <c r="BW31" s="715"/>
      <c r="BX31" s="685">
        <v>95.6</v>
      </c>
      <c r="BY31" s="737"/>
      <c r="BZ31" s="737"/>
      <c r="CA31" s="737"/>
      <c r="CB31" s="738"/>
      <c r="CD31" s="744"/>
      <c r="CE31" s="745"/>
      <c r="CF31" s="694" t="s">
        <v>321</v>
      </c>
      <c r="CG31" s="695"/>
      <c r="CH31" s="695"/>
      <c r="CI31" s="695"/>
      <c r="CJ31" s="695"/>
      <c r="CK31" s="695"/>
      <c r="CL31" s="695"/>
      <c r="CM31" s="695"/>
      <c r="CN31" s="695"/>
      <c r="CO31" s="695"/>
      <c r="CP31" s="695"/>
      <c r="CQ31" s="696"/>
      <c r="CR31" s="679">
        <v>45672</v>
      </c>
      <c r="CS31" s="715"/>
      <c r="CT31" s="715"/>
      <c r="CU31" s="715"/>
      <c r="CV31" s="715"/>
      <c r="CW31" s="715"/>
      <c r="CX31" s="715"/>
      <c r="CY31" s="716"/>
      <c r="CZ31" s="684">
        <v>0.6</v>
      </c>
      <c r="DA31" s="713"/>
      <c r="DB31" s="713"/>
      <c r="DC31" s="717"/>
      <c r="DD31" s="688">
        <v>38687</v>
      </c>
      <c r="DE31" s="715"/>
      <c r="DF31" s="715"/>
      <c r="DG31" s="715"/>
      <c r="DH31" s="715"/>
      <c r="DI31" s="715"/>
      <c r="DJ31" s="715"/>
      <c r="DK31" s="716"/>
      <c r="DL31" s="688">
        <v>38687</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33875</v>
      </c>
      <c r="S32" s="680"/>
      <c r="T32" s="680"/>
      <c r="U32" s="680"/>
      <c r="V32" s="680"/>
      <c r="W32" s="680"/>
      <c r="X32" s="680"/>
      <c r="Y32" s="681"/>
      <c r="Z32" s="682">
        <v>0.5</v>
      </c>
      <c r="AA32" s="682"/>
      <c r="AB32" s="682"/>
      <c r="AC32" s="682"/>
      <c r="AD32" s="683" t="s">
        <v>183</v>
      </c>
      <c r="AE32" s="683"/>
      <c r="AF32" s="683"/>
      <c r="AG32" s="683"/>
      <c r="AH32" s="683"/>
      <c r="AI32" s="683"/>
      <c r="AJ32" s="683"/>
      <c r="AK32" s="683"/>
      <c r="AL32" s="684" t="s">
        <v>246</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98.4</v>
      </c>
      <c r="BH32" s="749"/>
      <c r="BI32" s="749"/>
      <c r="BJ32" s="749"/>
      <c r="BK32" s="749"/>
      <c r="BL32" s="749"/>
      <c r="BM32" s="750">
        <v>93.7</v>
      </c>
      <c r="BN32" s="749"/>
      <c r="BO32" s="749"/>
      <c r="BP32" s="749"/>
      <c r="BQ32" s="751"/>
      <c r="BR32" s="748">
        <v>97</v>
      </c>
      <c r="BS32" s="749"/>
      <c r="BT32" s="749"/>
      <c r="BU32" s="749"/>
      <c r="BV32" s="749"/>
      <c r="BW32" s="749"/>
      <c r="BX32" s="750">
        <v>92</v>
      </c>
      <c r="BY32" s="749"/>
      <c r="BZ32" s="749"/>
      <c r="CA32" s="749"/>
      <c r="CB32" s="751"/>
      <c r="CD32" s="746"/>
      <c r="CE32" s="747"/>
      <c r="CF32" s="694" t="s">
        <v>324</v>
      </c>
      <c r="CG32" s="695"/>
      <c r="CH32" s="695"/>
      <c r="CI32" s="695"/>
      <c r="CJ32" s="695"/>
      <c r="CK32" s="695"/>
      <c r="CL32" s="695"/>
      <c r="CM32" s="695"/>
      <c r="CN32" s="695"/>
      <c r="CO32" s="695"/>
      <c r="CP32" s="695"/>
      <c r="CQ32" s="696"/>
      <c r="CR32" s="679" t="s">
        <v>139</v>
      </c>
      <c r="CS32" s="680"/>
      <c r="CT32" s="680"/>
      <c r="CU32" s="680"/>
      <c r="CV32" s="680"/>
      <c r="CW32" s="680"/>
      <c r="CX32" s="680"/>
      <c r="CY32" s="681"/>
      <c r="CZ32" s="684" t="s">
        <v>246</v>
      </c>
      <c r="DA32" s="713"/>
      <c r="DB32" s="713"/>
      <c r="DC32" s="717"/>
      <c r="DD32" s="688" t="s">
        <v>246</v>
      </c>
      <c r="DE32" s="680"/>
      <c r="DF32" s="680"/>
      <c r="DG32" s="680"/>
      <c r="DH32" s="680"/>
      <c r="DI32" s="680"/>
      <c r="DJ32" s="680"/>
      <c r="DK32" s="681"/>
      <c r="DL32" s="688" t="s">
        <v>246</v>
      </c>
      <c r="DM32" s="680"/>
      <c r="DN32" s="680"/>
      <c r="DO32" s="680"/>
      <c r="DP32" s="680"/>
      <c r="DQ32" s="680"/>
      <c r="DR32" s="680"/>
      <c r="DS32" s="680"/>
      <c r="DT32" s="680"/>
      <c r="DU32" s="680"/>
      <c r="DV32" s="681"/>
      <c r="DW32" s="684" t="s">
        <v>246</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142101</v>
      </c>
      <c r="S33" s="680"/>
      <c r="T33" s="680"/>
      <c r="U33" s="680"/>
      <c r="V33" s="680"/>
      <c r="W33" s="680"/>
      <c r="X33" s="680"/>
      <c r="Y33" s="681"/>
      <c r="Z33" s="682">
        <v>1.9</v>
      </c>
      <c r="AA33" s="682"/>
      <c r="AB33" s="682"/>
      <c r="AC33" s="682"/>
      <c r="AD33" s="683" t="s">
        <v>246</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3495627</v>
      </c>
      <c r="CS33" s="715"/>
      <c r="CT33" s="715"/>
      <c r="CU33" s="715"/>
      <c r="CV33" s="715"/>
      <c r="CW33" s="715"/>
      <c r="CX33" s="715"/>
      <c r="CY33" s="716"/>
      <c r="CZ33" s="684">
        <v>47.6</v>
      </c>
      <c r="DA33" s="713"/>
      <c r="DB33" s="713"/>
      <c r="DC33" s="717"/>
      <c r="DD33" s="688">
        <v>1980730</v>
      </c>
      <c r="DE33" s="715"/>
      <c r="DF33" s="715"/>
      <c r="DG33" s="715"/>
      <c r="DH33" s="715"/>
      <c r="DI33" s="715"/>
      <c r="DJ33" s="715"/>
      <c r="DK33" s="716"/>
      <c r="DL33" s="688">
        <v>1284726</v>
      </c>
      <c r="DM33" s="715"/>
      <c r="DN33" s="715"/>
      <c r="DO33" s="715"/>
      <c r="DP33" s="715"/>
      <c r="DQ33" s="715"/>
      <c r="DR33" s="715"/>
      <c r="DS33" s="715"/>
      <c r="DT33" s="715"/>
      <c r="DU33" s="715"/>
      <c r="DV33" s="716"/>
      <c r="DW33" s="684">
        <v>36</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67385</v>
      </c>
      <c r="S34" s="680"/>
      <c r="T34" s="680"/>
      <c r="U34" s="680"/>
      <c r="V34" s="680"/>
      <c r="W34" s="680"/>
      <c r="X34" s="680"/>
      <c r="Y34" s="681"/>
      <c r="Z34" s="682">
        <v>0.9</v>
      </c>
      <c r="AA34" s="682"/>
      <c r="AB34" s="682"/>
      <c r="AC34" s="682"/>
      <c r="AD34" s="683" t="s">
        <v>246</v>
      </c>
      <c r="AE34" s="683"/>
      <c r="AF34" s="683"/>
      <c r="AG34" s="683"/>
      <c r="AH34" s="683"/>
      <c r="AI34" s="683"/>
      <c r="AJ34" s="683"/>
      <c r="AK34" s="683"/>
      <c r="AL34" s="684" t="s">
        <v>246</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1421562</v>
      </c>
      <c r="CS34" s="680"/>
      <c r="CT34" s="680"/>
      <c r="CU34" s="680"/>
      <c r="CV34" s="680"/>
      <c r="CW34" s="680"/>
      <c r="CX34" s="680"/>
      <c r="CY34" s="681"/>
      <c r="CZ34" s="684">
        <v>19.399999999999999</v>
      </c>
      <c r="DA34" s="713"/>
      <c r="DB34" s="713"/>
      <c r="DC34" s="717"/>
      <c r="DD34" s="688">
        <v>805916</v>
      </c>
      <c r="DE34" s="680"/>
      <c r="DF34" s="680"/>
      <c r="DG34" s="680"/>
      <c r="DH34" s="680"/>
      <c r="DI34" s="680"/>
      <c r="DJ34" s="680"/>
      <c r="DK34" s="681"/>
      <c r="DL34" s="688">
        <v>693396</v>
      </c>
      <c r="DM34" s="680"/>
      <c r="DN34" s="680"/>
      <c r="DO34" s="680"/>
      <c r="DP34" s="680"/>
      <c r="DQ34" s="680"/>
      <c r="DR34" s="680"/>
      <c r="DS34" s="680"/>
      <c r="DT34" s="680"/>
      <c r="DU34" s="680"/>
      <c r="DV34" s="681"/>
      <c r="DW34" s="684">
        <v>19.5</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426774</v>
      </c>
      <c r="S35" s="680"/>
      <c r="T35" s="680"/>
      <c r="U35" s="680"/>
      <c r="V35" s="680"/>
      <c r="W35" s="680"/>
      <c r="X35" s="680"/>
      <c r="Y35" s="681"/>
      <c r="Z35" s="682">
        <v>5.7</v>
      </c>
      <c r="AA35" s="682"/>
      <c r="AB35" s="682"/>
      <c r="AC35" s="682"/>
      <c r="AD35" s="683" t="s">
        <v>246</v>
      </c>
      <c r="AE35" s="683"/>
      <c r="AF35" s="683"/>
      <c r="AG35" s="683"/>
      <c r="AH35" s="683"/>
      <c r="AI35" s="683"/>
      <c r="AJ35" s="683"/>
      <c r="AK35" s="683"/>
      <c r="AL35" s="684" t="s">
        <v>139</v>
      </c>
      <c r="AM35" s="685"/>
      <c r="AN35" s="685"/>
      <c r="AO35" s="686"/>
      <c r="AP35" s="234"/>
      <c r="AQ35" s="752" t="s">
        <v>332</v>
      </c>
      <c r="AR35" s="753"/>
      <c r="AS35" s="753"/>
      <c r="AT35" s="753"/>
      <c r="AU35" s="753"/>
      <c r="AV35" s="753"/>
      <c r="AW35" s="753"/>
      <c r="AX35" s="753"/>
      <c r="AY35" s="754"/>
      <c r="AZ35" s="668">
        <v>852595</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51679</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268081</v>
      </c>
      <c r="CS35" s="715"/>
      <c r="CT35" s="715"/>
      <c r="CU35" s="715"/>
      <c r="CV35" s="715"/>
      <c r="CW35" s="715"/>
      <c r="CX35" s="715"/>
      <c r="CY35" s="716"/>
      <c r="CZ35" s="684">
        <v>3.7</v>
      </c>
      <c r="DA35" s="713"/>
      <c r="DB35" s="713"/>
      <c r="DC35" s="717"/>
      <c r="DD35" s="688">
        <v>142819</v>
      </c>
      <c r="DE35" s="715"/>
      <c r="DF35" s="715"/>
      <c r="DG35" s="715"/>
      <c r="DH35" s="715"/>
      <c r="DI35" s="715"/>
      <c r="DJ35" s="715"/>
      <c r="DK35" s="716"/>
      <c r="DL35" s="688">
        <v>142819</v>
      </c>
      <c r="DM35" s="715"/>
      <c r="DN35" s="715"/>
      <c r="DO35" s="715"/>
      <c r="DP35" s="715"/>
      <c r="DQ35" s="715"/>
      <c r="DR35" s="715"/>
      <c r="DS35" s="715"/>
      <c r="DT35" s="715"/>
      <c r="DU35" s="715"/>
      <c r="DV35" s="716"/>
      <c r="DW35" s="684">
        <v>4</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183</v>
      </c>
      <c r="S36" s="680"/>
      <c r="T36" s="680"/>
      <c r="U36" s="680"/>
      <c r="V36" s="680"/>
      <c r="W36" s="680"/>
      <c r="X36" s="680"/>
      <c r="Y36" s="681"/>
      <c r="Z36" s="682" t="s">
        <v>183</v>
      </c>
      <c r="AA36" s="682"/>
      <c r="AB36" s="682"/>
      <c r="AC36" s="682"/>
      <c r="AD36" s="683" t="s">
        <v>139</v>
      </c>
      <c r="AE36" s="683"/>
      <c r="AF36" s="683"/>
      <c r="AG36" s="683"/>
      <c r="AH36" s="683"/>
      <c r="AI36" s="683"/>
      <c r="AJ36" s="683"/>
      <c r="AK36" s="683"/>
      <c r="AL36" s="684" t="s">
        <v>139</v>
      </c>
      <c r="AM36" s="685"/>
      <c r="AN36" s="685"/>
      <c r="AO36" s="686"/>
      <c r="AQ36" s="756" t="s">
        <v>336</v>
      </c>
      <c r="AR36" s="757"/>
      <c r="AS36" s="757"/>
      <c r="AT36" s="757"/>
      <c r="AU36" s="757"/>
      <c r="AV36" s="757"/>
      <c r="AW36" s="757"/>
      <c r="AX36" s="757"/>
      <c r="AY36" s="758"/>
      <c r="AZ36" s="679">
        <v>275563</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-10658</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853467</v>
      </c>
      <c r="CS36" s="680"/>
      <c r="CT36" s="680"/>
      <c r="CU36" s="680"/>
      <c r="CV36" s="680"/>
      <c r="CW36" s="680"/>
      <c r="CX36" s="680"/>
      <c r="CY36" s="681"/>
      <c r="CZ36" s="684">
        <v>11.6</v>
      </c>
      <c r="DA36" s="713"/>
      <c r="DB36" s="713"/>
      <c r="DC36" s="717"/>
      <c r="DD36" s="688">
        <v>407697</v>
      </c>
      <c r="DE36" s="680"/>
      <c r="DF36" s="680"/>
      <c r="DG36" s="680"/>
      <c r="DH36" s="680"/>
      <c r="DI36" s="680"/>
      <c r="DJ36" s="680"/>
      <c r="DK36" s="681"/>
      <c r="DL36" s="688">
        <v>270646</v>
      </c>
      <c r="DM36" s="680"/>
      <c r="DN36" s="680"/>
      <c r="DO36" s="680"/>
      <c r="DP36" s="680"/>
      <c r="DQ36" s="680"/>
      <c r="DR36" s="680"/>
      <c r="DS36" s="680"/>
      <c r="DT36" s="680"/>
      <c r="DU36" s="680"/>
      <c r="DV36" s="681"/>
      <c r="DW36" s="684">
        <v>7.6</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164174</v>
      </c>
      <c r="S37" s="680"/>
      <c r="T37" s="680"/>
      <c r="U37" s="680"/>
      <c r="V37" s="680"/>
      <c r="W37" s="680"/>
      <c r="X37" s="680"/>
      <c r="Y37" s="681"/>
      <c r="Z37" s="682">
        <v>2.2000000000000002</v>
      </c>
      <c r="AA37" s="682"/>
      <c r="AB37" s="682"/>
      <c r="AC37" s="682"/>
      <c r="AD37" s="683" t="s">
        <v>246</v>
      </c>
      <c r="AE37" s="683"/>
      <c r="AF37" s="683"/>
      <c r="AG37" s="683"/>
      <c r="AH37" s="683"/>
      <c r="AI37" s="683"/>
      <c r="AJ37" s="683"/>
      <c r="AK37" s="683"/>
      <c r="AL37" s="684" t="s">
        <v>139</v>
      </c>
      <c r="AM37" s="685"/>
      <c r="AN37" s="685"/>
      <c r="AO37" s="686"/>
      <c r="AQ37" s="756" t="s">
        <v>340</v>
      </c>
      <c r="AR37" s="757"/>
      <c r="AS37" s="757"/>
      <c r="AT37" s="757"/>
      <c r="AU37" s="757"/>
      <c r="AV37" s="757"/>
      <c r="AW37" s="757"/>
      <c r="AX37" s="757"/>
      <c r="AY37" s="758"/>
      <c r="AZ37" s="679">
        <v>65000</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1828</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101119</v>
      </c>
      <c r="CS37" s="715"/>
      <c r="CT37" s="715"/>
      <c r="CU37" s="715"/>
      <c r="CV37" s="715"/>
      <c r="CW37" s="715"/>
      <c r="CX37" s="715"/>
      <c r="CY37" s="716"/>
      <c r="CZ37" s="684">
        <v>1.4</v>
      </c>
      <c r="DA37" s="713"/>
      <c r="DB37" s="713"/>
      <c r="DC37" s="717"/>
      <c r="DD37" s="688">
        <v>45119</v>
      </c>
      <c r="DE37" s="715"/>
      <c r="DF37" s="715"/>
      <c r="DG37" s="715"/>
      <c r="DH37" s="715"/>
      <c r="DI37" s="715"/>
      <c r="DJ37" s="715"/>
      <c r="DK37" s="716"/>
      <c r="DL37" s="688">
        <v>40104</v>
      </c>
      <c r="DM37" s="715"/>
      <c r="DN37" s="715"/>
      <c r="DO37" s="715"/>
      <c r="DP37" s="715"/>
      <c r="DQ37" s="715"/>
      <c r="DR37" s="715"/>
      <c r="DS37" s="715"/>
      <c r="DT37" s="715"/>
      <c r="DU37" s="715"/>
      <c r="DV37" s="716"/>
      <c r="DW37" s="684">
        <v>1.1000000000000001</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7473946</v>
      </c>
      <c r="S38" s="760"/>
      <c r="T38" s="760"/>
      <c r="U38" s="760"/>
      <c r="V38" s="760"/>
      <c r="W38" s="760"/>
      <c r="X38" s="760"/>
      <c r="Y38" s="761"/>
      <c r="Z38" s="762">
        <v>100</v>
      </c>
      <c r="AA38" s="762"/>
      <c r="AB38" s="762"/>
      <c r="AC38" s="762"/>
      <c r="AD38" s="763">
        <v>3400320</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v>39715</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2741</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472317</v>
      </c>
      <c r="CS38" s="680"/>
      <c r="CT38" s="680"/>
      <c r="CU38" s="680"/>
      <c r="CV38" s="680"/>
      <c r="CW38" s="680"/>
      <c r="CX38" s="680"/>
      <c r="CY38" s="681"/>
      <c r="CZ38" s="684">
        <v>6.4</v>
      </c>
      <c r="DA38" s="713"/>
      <c r="DB38" s="713"/>
      <c r="DC38" s="717"/>
      <c r="DD38" s="688">
        <v>270298</v>
      </c>
      <c r="DE38" s="680"/>
      <c r="DF38" s="680"/>
      <c r="DG38" s="680"/>
      <c r="DH38" s="680"/>
      <c r="DI38" s="680"/>
      <c r="DJ38" s="680"/>
      <c r="DK38" s="681"/>
      <c r="DL38" s="688">
        <v>177865</v>
      </c>
      <c r="DM38" s="680"/>
      <c r="DN38" s="680"/>
      <c r="DO38" s="680"/>
      <c r="DP38" s="680"/>
      <c r="DQ38" s="680"/>
      <c r="DR38" s="680"/>
      <c r="DS38" s="680"/>
      <c r="DT38" s="680"/>
      <c r="DU38" s="680"/>
      <c r="DV38" s="681"/>
      <c r="DW38" s="684">
        <v>5</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v>38690</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85</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454000</v>
      </c>
      <c r="CS39" s="715"/>
      <c r="CT39" s="715"/>
      <c r="CU39" s="715"/>
      <c r="CV39" s="715"/>
      <c r="CW39" s="715"/>
      <c r="CX39" s="715"/>
      <c r="CY39" s="716"/>
      <c r="CZ39" s="684">
        <v>6.2</v>
      </c>
      <c r="DA39" s="713"/>
      <c r="DB39" s="713"/>
      <c r="DC39" s="717"/>
      <c r="DD39" s="688">
        <v>354000</v>
      </c>
      <c r="DE39" s="715"/>
      <c r="DF39" s="715"/>
      <c r="DG39" s="715"/>
      <c r="DH39" s="715"/>
      <c r="DI39" s="715"/>
      <c r="DJ39" s="715"/>
      <c r="DK39" s="716"/>
      <c r="DL39" s="688" t="s">
        <v>139</v>
      </c>
      <c r="DM39" s="715"/>
      <c r="DN39" s="715"/>
      <c r="DO39" s="715"/>
      <c r="DP39" s="715"/>
      <c r="DQ39" s="715"/>
      <c r="DR39" s="715"/>
      <c r="DS39" s="715"/>
      <c r="DT39" s="715"/>
      <c r="DU39" s="715"/>
      <c r="DV39" s="716"/>
      <c r="DW39" s="684" t="s">
        <v>139</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140115</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139</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26200</v>
      </c>
      <c r="CS40" s="680"/>
      <c r="CT40" s="680"/>
      <c r="CU40" s="680"/>
      <c r="CV40" s="680"/>
      <c r="CW40" s="680"/>
      <c r="CX40" s="680"/>
      <c r="CY40" s="681"/>
      <c r="CZ40" s="684">
        <v>0.4</v>
      </c>
      <c r="DA40" s="713"/>
      <c r="DB40" s="713"/>
      <c r="DC40" s="717"/>
      <c r="DD40" s="688" t="s">
        <v>139</v>
      </c>
      <c r="DE40" s="680"/>
      <c r="DF40" s="680"/>
      <c r="DG40" s="680"/>
      <c r="DH40" s="680"/>
      <c r="DI40" s="680"/>
      <c r="DJ40" s="680"/>
      <c r="DK40" s="681"/>
      <c r="DL40" s="688" t="s">
        <v>139</v>
      </c>
      <c r="DM40" s="680"/>
      <c r="DN40" s="680"/>
      <c r="DO40" s="680"/>
      <c r="DP40" s="680"/>
      <c r="DQ40" s="680"/>
      <c r="DR40" s="680"/>
      <c r="DS40" s="680"/>
      <c r="DT40" s="680"/>
      <c r="DU40" s="680"/>
      <c r="DV40" s="681"/>
      <c r="DW40" s="684" t="s">
        <v>246</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293512</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294</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1392114</v>
      </c>
      <c r="CS42" s="680"/>
      <c r="CT42" s="680"/>
      <c r="CU42" s="680"/>
      <c r="CV42" s="680"/>
      <c r="CW42" s="680"/>
      <c r="CX42" s="680"/>
      <c r="CY42" s="681"/>
      <c r="CZ42" s="684">
        <v>19</v>
      </c>
      <c r="DA42" s="685"/>
      <c r="DB42" s="685"/>
      <c r="DC42" s="780"/>
      <c r="DD42" s="688">
        <v>164177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22603</v>
      </c>
      <c r="CS43" s="715"/>
      <c r="CT43" s="715"/>
      <c r="CU43" s="715"/>
      <c r="CV43" s="715"/>
      <c r="CW43" s="715"/>
      <c r="CX43" s="715"/>
      <c r="CY43" s="716"/>
      <c r="CZ43" s="684">
        <v>0.3</v>
      </c>
      <c r="DA43" s="713"/>
      <c r="DB43" s="713"/>
      <c r="DC43" s="717"/>
      <c r="DD43" s="688">
        <v>22603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313</v>
      </c>
      <c r="CE44" s="792"/>
      <c r="CF44" s="676" t="s">
        <v>362</v>
      </c>
      <c r="CG44" s="677"/>
      <c r="CH44" s="677"/>
      <c r="CI44" s="677"/>
      <c r="CJ44" s="677"/>
      <c r="CK44" s="677"/>
      <c r="CL44" s="677"/>
      <c r="CM44" s="677"/>
      <c r="CN44" s="677"/>
      <c r="CO44" s="677"/>
      <c r="CP44" s="677"/>
      <c r="CQ44" s="678"/>
      <c r="CR44" s="679">
        <v>1390818</v>
      </c>
      <c r="CS44" s="680"/>
      <c r="CT44" s="680"/>
      <c r="CU44" s="680"/>
      <c r="CV44" s="680"/>
      <c r="CW44" s="680"/>
      <c r="CX44" s="680"/>
      <c r="CY44" s="681"/>
      <c r="CZ44" s="684">
        <v>18.899999999999999</v>
      </c>
      <c r="DA44" s="685"/>
      <c r="DB44" s="685"/>
      <c r="DC44" s="780"/>
      <c r="DD44" s="688">
        <v>162881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368784</v>
      </c>
      <c r="CS45" s="715"/>
      <c r="CT45" s="715"/>
      <c r="CU45" s="715"/>
      <c r="CV45" s="715"/>
      <c r="CW45" s="715"/>
      <c r="CX45" s="715"/>
      <c r="CY45" s="716"/>
      <c r="CZ45" s="684">
        <v>5</v>
      </c>
      <c r="DA45" s="713"/>
      <c r="DB45" s="713"/>
      <c r="DC45" s="717"/>
      <c r="DD45" s="688">
        <v>4723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1022034</v>
      </c>
      <c r="CS46" s="680"/>
      <c r="CT46" s="680"/>
      <c r="CU46" s="680"/>
      <c r="CV46" s="680"/>
      <c r="CW46" s="680"/>
      <c r="CX46" s="680"/>
      <c r="CY46" s="681"/>
      <c r="CZ46" s="684">
        <v>13.9</v>
      </c>
      <c r="DA46" s="685"/>
      <c r="DB46" s="685"/>
      <c r="DC46" s="780"/>
      <c r="DD46" s="688">
        <v>158158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1296</v>
      </c>
      <c r="CS47" s="715"/>
      <c r="CT47" s="715"/>
      <c r="CU47" s="715"/>
      <c r="CV47" s="715"/>
      <c r="CW47" s="715"/>
      <c r="CX47" s="715"/>
      <c r="CY47" s="716"/>
      <c r="CZ47" s="684">
        <v>0</v>
      </c>
      <c r="DA47" s="713"/>
      <c r="DB47" s="713"/>
      <c r="DC47" s="717"/>
      <c r="DD47" s="688">
        <v>1296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139</v>
      </c>
      <c r="CS48" s="680"/>
      <c r="CT48" s="680"/>
      <c r="CU48" s="680"/>
      <c r="CV48" s="680"/>
      <c r="CW48" s="680"/>
      <c r="CX48" s="680"/>
      <c r="CY48" s="681"/>
      <c r="CZ48" s="684" t="s">
        <v>139</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7343434</v>
      </c>
      <c r="CS49" s="749"/>
      <c r="CT49" s="749"/>
      <c r="CU49" s="749"/>
      <c r="CV49" s="749"/>
      <c r="CW49" s="749"/>
      <c r="CX49" s="749"/>
      <c r="CY49" s="781"/>
      <c r="CZ49" s="764">
        <v>100</v>
      </c>
      <c r="DA49" s="782"/>
      <c r="DB49" s="782"/>
      <c r="DC49" s="783"/>
      <c r="DD49" s="784">
        <v>3969871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BtgubOYwsBJsb1bFhfxG8gw4aGM2Z0ibTQVHst1VTOEg8B7AuxOCNHKb/PuL6jTZFRaYJM/fyGk4sO/dWs1w==" saltValue="t6ZQ4D/aFGlxlqkEOvPQ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0" zoomScale="70" zoomScaleNormal="25" zoomScaleSheetLayoutView="70" workbookViewId="0">
      <selection activeCell="AP31" sqref="AP31:AT34"/>
    </sheetView>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42" t="s">
        <v>369</v>
      </c>
      <c r="DK2" s="843"/>
      <c r="DL2" s="843"/>
      <c r="DM2" s="843"/>
      <c r="DN2" s="843"/>
      <c r="DO2" s="844"/>
      <c r="DP2" s="249"/>
      <c r="DQ2" s="842" t="s">
        <v>370</v>
      </c>
      <c r="DR2" s="843"/>
      <c r="DS2" s="843"/>
      <c r="DT2" s="843"/>
      <c r="DU2" s="843"/>
      <c r="DV2" s="843"/>
      <c r="DW2" s="843"/>
      <c r="DX2" s="843"/>
      <c r="DY2" s="843"/>
      <c r="DZ2" s="84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45" t="s">
        <v>371</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46"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47"/>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7474</v>
      </c>
      <c r="R7" s="815"/>
      <c r="S7" s="815"/>
      <c r="T7" s="815"/>
      <c r="U7" s="815"/>
      <c r="V7" s="815">
        <v>7343</v>
      </c>
      <c r="W7" s="815"/>
      <c r="X7" s="815"/>
      <c r="Y7" s="815"/>
      <c r="Z7" s="815"/>
      <c r="AA7" s="815">
        <v>131</v>
      </c>
      <c r="AB7" s="815"/>
      <c r="AC7" s="815"/>
      <c r="AD7" s="815"/>
      <c r="AE7" s="816"/>
      <c r="AF7" s="817">
        <v>105</v>
      </c>
      <c r="AG7" s="818"/>
      <c r="AH7" s="818"/>
      <c r="AI7" s="818"/>
      <c r="AJ7" s="819"/>
      <c r="AK7" s="860">
        <v>34</v>
      </c>
      <c r="AL7" s="861"/>
      <c r="AM7" s="861"/>
      <c r="AN7" s="861"/>
      <c r="AO7" s="861"/>
      <c r="AP7" s="861">
        <v>6822</v>
      </c>
      <c r="AQ7" s="861"/>
      <c r="AR7" s="861"/>
      <c r="AS7" s="861"/>
      <c r="AT7" s="861"/>
      <c r="AU7" s="862"/>
      <c r="AV7" s="862"/>
      <c r="AW7" s="862"/>
      <c r="AX7" s="862"/>
      <c r="AY7" s="863"/>
      <c r="AZ7" s="252"/>
      <c r="BA7" s="252"/>
      <c r="BB7" s="252"/>
      <c r="BC7" s="252"/>
      <c r="BD7" s="252"/>
      <c r="BE7" s="253"/>
      <c r="BF7" s="253"/>
      <c r="BG7" s="253"/>
      <c r="BH7" s="253"/>
      <c r="BI7" s="253"/>
      <c r="BJ7" s="253"/>
      <c r="BK7" s="253"/>
      <c r="BL7" s="253"/>
      <c r="BM7" s="253"/>
      <c r="BN7" s="253"/>
      <c r="BO7" s="253"/>
      <c r="BP7" s="253"/>
      <c r="BQ7" s="259">
        <v>1</v>
      </c>
      <c r="BR7" s="260"/>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48"/>
      <c r="DW7" s="849"/>
      <c r="DX7" s="849"/>
      <c r="DY7" s="849"/>
      <c r="DZ7" s="850"/>
      <c r="EA7" s="254"/>
    </row>
    <row r="8" spans="1:131" s="255" customFormat="1" ht="26.25" customHeight="1" x14ac:dyDescent="0.15">
      <c r="A8" s="261">
        <v>2</v>
      </c>
      <c r="B8" s="837"/>
      <c r="C8" s="838"/>
      <c r="D8" s="838"/>
      <c r="E8" s="838"/>
      <c r="F8" s="838"/>
      <c r="G8" s="838"/>
      <c r="H8" s="838"/>
      <c r="I8" s="838"/>
      <c r="J8" s="838"/>
      <c r="K8" s="838"/>
      <c r="L8" s="838"/>
      <c r="M8" s="838"/>
      <c r="N8" s="838"/>
      <c r="O8" s="838"/>
      <c r="P8" s="839"/>
      <c r="Q8" s="840"/>
      <c r="R8" s="841"/>
      <c r="S8" s="841"/>
      <c r="T8" s="841"/>
      <c r="U8" s="841"/>
      <c r="V8" s="841"/>
      <c r="W8" s="841"/>
      <c r="X8" s="841"/>
      <c r="Y8" s="841"/>
      <c r="Z8" s="841"/>
      <c r="AA8" s="841"/>
      <c r="AB8" s="841"/>
      <c r="AC8" s="841"/>
      <c r="AD8" s="841"/>
      <c r="AE8" s="851"/>
      <c r="AF8" s="852"/>
      <c r="AG8" s="853"/>
      <c r="AH8" s="853"/>
      <c r="AI8" s="853"/>
      <c r="AJ8" s="854"/>
      <c r="AK8" s="855"/>
      <c r="AL8" s="856"/>
      <c r="AM8" s="856"/>
      <c r="AN8" s="856"/>
      <c r="AO8" s="856"/>
      <c r="AP8" s="856"/>
      <c r="AQ8" s="856"/>
      <c r="AR8" s="856"/>
      <c r="AS8" s="856"/>
      <c r="AT8" s="856"/>
      <c r="AU8" s="832"/>
      <c r="AV8" s="832"/>
      <c r="AW8" s="832"/>
      <c r="AX8" s="832"/>
      <c r="AY8" s="833"/>
      <c r="AZ8" s="252"/>
      <c r="BA8" s="252"/>
      <c r="BB8" s="252"/>
      <c r="BC8" s="252"/>
      <c r="BD8" s="252"/>
      <c r="BE8" s="253"/>
      <c r="BF8" s="253"/>
      <c r="BG8" s="253"/>
      <c r="BH8" s="253"/>
      <c r="BI8" s="253"/>
      <c r="BJ8" s="253"/>
      <c r="BK8" s="253"/>
      <c r="BL8" s="253"/>
      <c r="BM8" s="253"/>
      <c r="BN8" s="253"/>
      <c r="BO8" s="253"/>
      <c r="BP8" s="253"/>
      <c r="BQ8" s="262">
        <v>2</v>
      </c>
      <c r="BR8" s="263"/>
      <c r="BS8" s="834"/>
      <c r="BT8" s="835"/>
      <c r="BU8" s="835"/>
      <c r="BV8" s="835"/>
      <c r="BW8" s="835"/>
      <c r="BX8" s="835"/>
      <c r="BY8" s="835"/>
      <c r="BZ8" s="835"/>
      <c r="CA8" s="835"/>
      <c r="CB8" s="835"/>
      <c r="CC8" s="835"/>
      <c r="CD8" s="835"/>
      <c r="CE8" s="835"/>
      <c r="CF8" s="835"/>
      <c r="CG8" s="836"/>
      <c r="CH8" s="826"/>
      <c r="CI8" s="827"/>
      <c r="CJ8" s="827"/>
      <c r="CK8" s="827"/>
      <c r="CL8" s="828"/>
      <c r="CM8" s="826"/>
      <c r="CN8" s="827"/>
      <c r="CO8" s="827"/>
      <c r="CP8" s="827"/>
      <c r="CQ8" s="828"/>
      <c r="CR8" s="826"/>
      <c r="CS8" s="827"/>
      <c r="CT8" s="827"/>
      <c r="CU8" s="827"/>
      <c r="CV8" s="828"/>
      <c r="CW8" s="826"/>
      <c r="CX8" s="827"/>
      <c r="CY8" s="827"/>
      <c r="CZ8" s="827"/>
      <c r="DA8" s="828"/>
      <c r="DB8" s="826"/>
      <c r="DC8" s="827"/>
      <c r="DD8" s="827"/>
      <c r="DE8" s="827"/>
      <c r="DF8" s="828"/>
      <c r="DG8" s="826"/>
      <c r="DH8" s="827"/>
      <c r="DI8" s="827"/>
      <c r="DJ8" s="827"/>
      <c r="DK8" s="828"/>
      <c r="DL8" s="826"/>
      <c r="DM8" s="827"/>
      <c r="DN8" s="827"/>
      <c r="DO8" s="827"/>
      <c r="DP8" s="828"/>
      <c r="DQ8" s="826"/>
      <c r="DR8" s="827"/>
      <c r="DS8" s="827"/>
      <c r="DT8" s="827"/>
      <c r="DU8" s="828"/>
      <c r="DV8" s="829"/>
      <c r="DW8" s="830"/>
      <c r="DX8" s="830"/>
      <c r="DY8" s="830"/>
      <c r="DZ8" s="831"/>
      <c r="EA8" s="254"/>
    </row>
    <row r="9" spans="1:131" s="255" customFormat="1" ht="26.25" customHeight="1" x14ac:dyDescent="0.15">
      <c r="A9" s="261">
        <v>3</v>
      </c>
      <c r="B9" s="837"/>
      <c r="C9" s="838"/>
      <c r="D9" s="838"/>
      <c r="E9" s="838"/>
      <c r="F9" s="838"/>
      <c r="G9" s="838"/>
      <c r="H9" s="838"/>
      <c r="I9" s="838"/>
      <c r="J9" s="838"/>
      <c r="K9" s="838"/>
      <c r="L9" s="838"/>
      <c r="M9" s="838"/>
      <c r="N9" s="838"/>
      <c r="O9" s="838"/>
      <c r="P9" s="839"/>
      <c r="Q9" s="840"/>
      <c r="R9" s="841"/>
      <c r="S9" s="841"/>
      <c r="T9" s="841"/>
      <c r="U9" s="841"/>
      <c r="V9" s="841"/>
      <c r="W9" s="841"/>
      <c r="X9" s="841"/>
      <c r="Y9" s="841"/>
      <c r="Z9" s="841"/>
      <c r="AA9" s="841"/>
      <c r="AB9" s="841"/>
      <c r="AC9" s="841"/>
      <c r="AD9" s="841"/>
      <c r="AE9" s="851"/>
      <c r="AF9" s="852"/>
      <c r="AG9" s="853"/>
      <c r="AH9" s="853"/>
      <c r="AI9" s="853"/>
      <c r="AJ9" s="854"/>
      <c r="AK9" s="855"/>
      <c r="AL9" s="856"/>
      <c r="AM9" s="856"/>
      <c r="AN9" s="856"/>
      <c r="AO9" s="856"/>
      <c r="AP9" s="856"/>
      <c r="AQ9" s="856"/>
      <c r="AR9" s="856"/>
      <c r="AS9" s="856"/>
      <c r="AT9" s="856"/>
      <c r="AU9" s="832"/>
      <c r="AV9" s="832"/>
      <c r="AW9" s="832"/>
      <c r="AX9" s="832"/>
      <c r="AY9" s="833"/>
      <c r="AZ9" s="252"/>
      <c r="BA9" s="252"/>
      <c r="BB9" s="252"/>
      <c r="BC9" s="252"/>
      <c r="BD9" s="252"/>
      <c r="BE9" s="253"/>
      <c r="BF9" s="253"/>
      <c r="BG9" s="253"/>
      <c r="BH9" s="253"/>
      <c r="BI9" s="253"/>
      <c r="BJ9" s="253"/>
      <c r="BK9" s="253"/>
      <c r="BL9" s="253"/>
      <c r="BM9" s="253"/>
      <c r="BN9" s="253"/>
      <c r="BO9" s="253"/>
      <c r="BP9" s="253"/>
      <c r="BQ9" s="262">
        <v>3</v>
      </c>
      <c r="BR9" s="263"/>
      <c r="BS9" s="834"/>
      <c r="BT9" s="835"/>
      <c r="BU9" s="835"/>
      <c r="BV9" s="835"/>
      <c r="BW9" s="835"/>
      <c r="BX9" s="835"/>
      <c r="BY9" s="835"/>
      <c r="BZ9" s="835"/>
      <c r="CA9" s="835"/>
      <c r="CB9" s="835"/>
      <c r="CC9" s="835"/>
      <c r="CD9" s="835"/>
      <c r="CE9" s="835"/>
      <c r="CF9" s="835"/>
      <c r="CG9" s="836"/>
      <c r="CH9" s="826"/>
      <c r="CI9" s="827"/>
      <c r="CJ9" s="827"/>
      <c r="CK9" s="827"/>
      <c r="CL9" s="828"/>
      <c r="CM9" s="826"/>
      <c r="CN9" s="827"/>
      <c r="CO9" s="827"/>
      <c r="CP9" s="827"/>
      <c r="CQ9" s="828"/>
      <c r="CR9" s="826"/>
      <c r="CS9" s="827"/>
      <c r="CT9" s="827"/>
      <c r="CU9" s="827"/>
      <c r="CV9" s="828"/>
      <c r="CW9" s="826"/>
      <c r="CX9" s="827"/>
      <c r="CY9" s="827"/>
      <c r="CZ9" s="827"/>
      <c r="DA9" s="828"/>
      <c r="DB9" s="826"/>
      <c r="DC9" s="827"/>
      <c r="DD9" s="827"/>
      <c r="DE9" s="827"/>
      <c r="DF9" s="828"/>
      <c r="DG9" s="826"/>
      <c r="DH9" s="827"/>
      <c r="DI9" s="827"/>
      <c r="DJ9" s="827"/>
      <c r="DK9" s="828"/>
      <c r="DL9" s="826"/>
      <c r="DM9" s="827"/>
      <c r="DN9" s="827"/>
      <c r="DO9" s="827"/>
      <c r="DP9" s="828"/>
      <c r="DQ9" s="826"/>
      <c r="DR9" s="827"/>
      <c r="DS9" s="827"/>
      <c r="DT9" s="827"/>
      <c r="DU9" s="828"/>
      <c r="DV9" s="829"/>
      <c r="DW9" s="830"/>
      <c r="DX9" s="830"/>
      <c r="DY9" s="830"/>
      <c r="DZ9" s="831"/>
      <c r="EA9" s="254"/>
    </row>
    <row r="10" spans="1:131" s="255" customFormat="1" ht="26.25" customHeight="1" x14ac:dyDescent="0.15">
      <c r="A10" s="261">
        <v>4</v>
      </c>
      <c r="B10" s="837"/>
      <c r="C10" s="838"/>
      <c r="D10" s="838"/>
      <c r="E10" s="838"/>
      <c r="F10" s="838"/>
      <c r="G10" s="838"/>
      <c r="H10" s="838"/>
      <c r="I10" s="838"/>
      <c r="J10" s="838"/>
      <c r="K10" s="838"/>
      <c r="L10" s="838"/>
      <c r="M10" s="838"/>
      <c r="N10" s="838"/>
      <c r="O10" s="838"/>
      <c r="P10" s="839"/>
      <c r="Q10" s="840"/>
      <c r="R10" s="841"/>
      <c r="S10" s="841"/>
      <c r="T10" s="841"/>
      <c r="U10" s="841"/>
      <c r="V10" s="841"/>
      <c r="W10" s="841"/>
      <c r="X10" s="841"/>
      <c r="Y10" s="841"/>
      <c r="Z10" s="841"/>
      <c r="AA10" s="841"/>
      <c r="AB10" s="841"/>
      <c r="AC10" s="841"/>
      <c r="AD10" s="841"/>
      <c r="AE10" s="851"/>
      <c r="AF10" s="852"/>
      <c r="AG10" s="853"/>
      <c r="AH10" s="853"/>
      <c r="AI10" s="853"/>
      <c r="AJ10" s="854"/>
      <c r="AK10" s="855"/>
      <c r="AL10" s="856"/>
      <c r="AM10" s="856"/>
      <c r="AN10" s="856"/>
      <c r="AO10" s="856"/>
      <c r="AP10" s="856"/>
      <c r="AQ10" s="856"/>
      <c r="AR10" s="856"/>
      <c r="AS10" s="856"/>
      <c r="AT10" s="856"/>
      <c r="AU10" s="832"/>
      <c r="AV10" s="832"/>
      <c r="AW10" s="832"/>
      <c r="AX10" s="832"/>
      <c r="AY10" s="833"/>
      <c r="AZ10" s="252"/>
      <c r="BA10" s="252"/>
      <c r="BB10" s="252"/>
      <c r="BC10" s="252"/>
      <c r="BD10" s="252"/>
      <c r="BE10" s="253"/>
      <c r="BF10" s="253"/>
      <c r="BG10" s="253"/>
      <c r="BH10" s="253"/>
      <c r="BI10" s="253"/>
      <c r="BJ10" s="253"/>
      <c r="BK10" s="253"/>
      <c r="BL10" s="253"/>
      <c r="BM10" s="253"/>
      <c r="BN10" s="253"/>
      <c r="BO10" s="253"/>
      <c r="BP10" s="253"/>
      <c r="BQ10" s="262">
        <v>4</v>
      </c>
      <c r="BR10" s="263"/>
      <c r="BS10" s="834"/>
      <c r="BT10" s="835"/>
      <c r="BU10" s="835"/>
      <c r="BV10" s="835"/>
      <c r="BW10" s="835"/>
      <c r="BX10" s="835"/>
      <c r="BY10" s="835"/>
      <c r="BZ10" s="835"/>
      <c r="CA10" s="835"/>
      <c r="CB10" s="835"/>
      <c r="CC10" s="835"/>
      <c r="CD10" s="835"/>
      <c r="CE10" s="835"/>
      <c r="CF10" s="835"/>
      <c r="CG10" s="836"/>
      <c r="CH10" s="826"/>
      <c r="CI10" s="827"/>
      <c r="CJ10" s="827"/>
      <c r="CK10" s="827"/>
      <c r="CL10" s="828"/>
      <c r="CM10" s="826"/>
      <c r="CN10" s="827"/>
      <c r="CO10" s="827"/>
      <c r="CP10" s="827"/>
      <c r="CQ10" s="828"/>
      <c r="CR10" s="826"/>
      <c r="CS10" s="827"/>
      <c r="CT10" s="827"/>
      <c r="CU10" s="827"/>
      <c r="CV10" s="828"/>
      <c r="CW10" s="826"/>
      <c r="CX10" s="827"/>
      <c r="CY10" s="827"/>
      <c r="CZ10" s="827"/>
      <c r="DA10" s="828"/>
      <c r="DB10" s="826"/>
      <c r="DC10" s="827"/>
      <c r="DD10" s="827"/>
      <c r="DE10" s="827"/>
      <c r="DF10" s="828"/>
      <c r="DG10" s="826"/>
      <c r="DH10" s="827"/>
      <c r="DI10" s="827"/>
      <c r="DJ10" s="827"/>
      <c r="DK10" s="828"/>
      <c r="DL10" s="826"/>
      <c r="DM10" s="827"/>
      <c r="DN10" s="827"/>
      <c r="DO10" s="827"/>
      <c r="DP10" s="828"/>
      <c r="DQ10" s="826"/>
      <c r="DR10" s="827"/>
      <c r="DS10" s="827"/>
      <c r="DT10" s="827"/>
      <c r="DU10" s="828"/>
      <c r="DV10" s="829"/>
      <c r="DW10" s="830"/>
      <c r="DX10" s="830"/>
      <c r="DY10" s="830"/>
      <c r="DZ10" s="831"/>
      <c r="EA10" s="254"/>
    </row>
    <row r="11" spans="1:131" s="255" customFormat="1" ht="26.25" customHeight="1" x14ac:dyDescent="0.15">
      <c r="A11" s="261">
        <v>5</v>
      </c>
      <c r="B11" s="837"/>
      <c r="C11" s="838"/>
      <c r="D11" s="838"/>
      <c r="E11" s="838"/>
      <c r="F11" s="838"/>
      <c r="G11" s="838"/>
      <c r="H11" s="838"/>
      <c r="I11" s="838"/>
      <c r="J11" s="838"/>
      <c r="K11" s="838"/>
      <c r="L11" s="838"/>
      <c r="M11" s="838"/>
      <c r="N11" s="838"/>
      <c r="O11" s="838"/>
      <c r="P11" s="839"/>
      <c r="Q11" s="840"/>
      <c r="R11" s="841"/>
      <c r="S11" s="841"/>
      <c r="T11" s="841"/>
      <c r="U11" s="841"/>
      <c r="V11" s="841"/>
      <c r="W11" s="841"/>
      <c r="X11" s="841"/>
      <c r="Y11" s="841"/>
      <c r="Z11" s="841"/>
      <c r="AA11" s="841"/>
      <c r="AB11" s="841"/>
      <c r="AC11" s="841"/>
      <c r="AD11" s="841"/>
      <c r="AE11" s="851"/>
      <c r="AF11" s="852"/>
      <c r="AG11" s="853"/>
      <c r="AH11" s="853"/>
      <c r="AI11" s="853"/>
      <c r="AJ11" s="854"/>
      <c r="AK11" s="855"/>
      <c r="AL11" s="856"/>
      <c r="AM11" s="856"/>
      <c r="AN11" s="856"/>
      <c r="AO11" s="856"/>
      <c r="AP11" s="856"/>
      <c r="AQ11" s="856"/>
      <c r="AR11" s="856"/>
      <c r="AS11" s="856"/>
      <c r="AT11" s="856"/>
      <c r="AU11" s="832"/>
      <c r="AV11" s="832"/>
      <c r="AW11" s="832"/>
      <c r="AX11" s="832"/>
      <c r="AY11" s="833"/>
      <c r="AZ11" s="252"/>
      <c r="BA11" s="252"/>
      <c r="BB11" s="252"/>
      <c r="BC11" s="252"/>
      <c r="BD11" s="252"/>
      <c r="BE11" s="253"/>
      <c r="BF11" s="253"/>
      <c r="BG11" s="253"/>
      <c r="BH11" s="253"/>
      <c r="BI11" s="253"/>
      <c r="BJ11" s="253"/>
      <c r="BK11" s="253"/>
      <c r="BL11" s="253"/>
      <c r="BM11" s="253"/>
      <c r="BN11" s="253"/>
      <c r="BO11" s="253"/>
      <c r="BP11" s="253"/>
      <c r="BQ11" s="262">
        <v>5</v>
      </c>
      <c r="BR11" s="263"/>
      <c r="BS11" s="834"/>
      <c r="BT11" s="835"/>
      <c r="BU11" s="835"/>
      <c r="BV11" s="835"/>
      <c r="BW11" s="835"/>
      <c r="BX11" s="835"/>
      <c r="BY11" s="835"/>
      <c r="BZ11" s="835"/>
      <c r="CA11" s="835"/>
      <c r="CB11" s="835"/>
      <c r="CC11" s="835"/>
      <c r="CD11" s="835"/>
      <c r="CE11" s="835"/>
      <c r="CF11" s="835"/>
      <c r="CG11" s="836"/>
      <c r="CH11" s="826"/>
      <c r="CI11" s="827"/>
      <c r="CJ11" s="827"/>
      <c r="CK11" s="827"/>
      <c r="CL11" s="828"/>
      <c r="CM11" s="826"/>
      <c r="CN11" s="827"/>
      <c r="CO11" s="827"/>
      <c r="CP11" s="827"/>
      <c r="CQ11" s="828"/>
      <c r="CR11" s="826"/>
      <c r="CS11" s="827"/>
      <c r="CT11" s="827"/>
      <c r="CU11" s="827"/>
      <c r="CV11" s="828"/>
      <c r="CW11" s="826"/>
      <c r="CX11" s="827"/>
      <c r="CY11" s="827"/>
      <c r="CZ11" s="827"/>
      <c r="DA11" s="828"/>
      <c r="DB11" s="826"/>
      <c r="DC11" s="827"/>
      <c r="DD11" s="827"/>
      <c r="DE11" s="827"/>
      <c r="DF11" s="828"/>
      <c r="DG11" s="826"/>
      <c r="DH11" s="827"/>
      <c r="DI11" s="827"/>
      <c r="DJ11" s="827"/>
      <c r="DK11" s="828"/>
      <c r="DL11" s="826"/>
      <c r="DM11" s="827"/>
      <c r="DN11" s="827"/>
      <c r="DO11" s="827"/>
      <c r="DP11" s="828"/>
      <c r="DQ11" s="826"/>
      <c r="DR11" s="827"/>
      <c r="DS11" s="827"/>
      <c r="DT11" s="827"/>
      <c r="DU11" s="828"/>
      <c r="DV11" s="829"/>
      <c r="DW11" s="830"/>
      <c r="DX11" s="830"/>
      <c r="DY11" s="830"/>
      <c r="DZ11" s="831"/>
      <c r="EA11" s="254"/>
    </row>
    <row r="12" spans="1:131" s="255" customFormat="1" ht="26.25" customHeight="1" x14ac:dyDescent="0.15">
      <c r="A12" s="261">
        <v>6</v>
      </c>
      <c r="B12" s="837"/>
      <c r="C12" s="838"/>
      <c r="D12" s="838"/>
      <c r="E12" s="838"/>
      <c r="F12" s="838"/>
      <c r="G12" s="838"/>
      <c r="H12" s="838"/>
      <c r="I12" s="838"/>
      <c r="J12" s="838"/>
      <c r="K12" s="838"/>
      <c r="L12" s="838"/>
      <c r="M12" s="838"/>
      <c r="N12" s="838"/>
      <c r="O12" s="838"/>
      <c r="P12" s="839"/>
      <c r="Q12" s="840"/>
      <c r="R12" s="841"/>
      <c r="S12" s="841"/>
      <c r="T12" s="841"/>
      <c r="U12" s="841"/>
      <c r="V12" s="841"/>
      <c r="W12" s="841"/>
      <c r="X12" s="841"/>
      <c r="Y12" s="841"/>
      <c r="Z12" s="841"/>
      <c r="AA12" s="841"/>
      <c r="AB12" s="841"/>
      <c r="AC12" s="841"/>
      <c r="AD12" s="841"/>
      <c r="AE12" s="851"/>
      <c r="AF12" s="852"/>
      <c r="AG12" s="853"/>
      <c r="AH12" s="853"/>
      <c r="AI12" s="853"/>
      <c r="AJ12" s="854"/>
      <c r="AK12" s="855"/>
      <c r="AL12" s="856"/>
      <c r="AM12" s="856"/>
      <c r="AN12" s="856"/>
      <c r="AO12" s="856"/>
      <c r="AP12" s="856"/>
      <c r="AQ12" s="856"/>
      <c r="AR12" s="856"/>
      <c r="AS12" s="856"/>
      <c r="AT12" s="856"/>
      <c r="AU12" s="832"/>
      <c r="AV12" s="832"/>
      <c r="AW12" s="832"/>
      <c r="AX12" s="832"/>
      <c r="AY12" s="833"/>
      <c r="AZ12" s="252"/>
      <c r="BA12" s="252"/>
      <c r="BB12" s="252"/>
      <c r="BC12" s="252"/>
      <c r="BD12" s="252"/>
      <c r="BE12" s="253"/>
      <c r="BF12" s="253"/>
      <c r="BG12" s="253"/>
      <c r="BH12" s="253"/>
      <c r="BI12" s="253"/>
      <c r="BJ12" s="253"/>
      <c r="BK12" s="253"/>
      <c r="BL12" s="253"/>
      <c r="BM12" s="253"/>
      <c r="BN12" s="253"/>
      <c r="BO12" s="253"/>
      <c r="BP12" s="253"/>
      <c r="BQ12" s="262">
        <v>6</v>
      </c>
      <c r="BR12" s="263"/>
      <c r="BS12" s="834"/>
      <c r="BT12" s="835"/>
      <c r="BU12" s="835"/>
      <c r="BV12" s="835"/>
      <c r="BW12" s="835"/>
      <c r="BX12" s="835"/>
      <c r="BY12" s="835"/>
      <c r="BZ12" s="835"/>
      <c r="CA12" s="835"/>
      <c r="CB12" s="835"/>
      <c r="CC12" s="835"/>
      <c r="CD12" s="835"/>
      <c r="CE12" s="835"/>
      <c r="CF12" s="835"/>
      <c r="CG12" s="836"/>
      <c r="CH12" s="826"/>
      <c r="CI12" s="827"/>
      <c r="CJ12" s="827"/>
      <c r="CK12" s="827"/>
      <c r="CL12" s="828"/>
      <c r="CM12" s="826"/>
      <c r="CN12" s="827"/>
      <c r="CO12" s="827"/>
      <c r="CP12" s="827"/>
      <c r="CQ12" s="828"/>
      <c r="CR12" s="826"/>
      <c r="CS12" s="827"/>
      <c r="CT12" s="827"/>
      <c r="CU12" s="827"/>
      <c r="CV12" s="828"/>
      <c r="CW12" s="826"/>
      <c r="CX12" s="827"/>
      <c r="CY12" s="827"/>
      <c r="CZ12" s="827"/>
      <c r="DA12" s="828"/>
      <c r="DB12" s="826"/>
      <c r="DC12" s="827"/>
      <c r="DD12" s="827"/>
      <c r="DE12" s="827"/>
      <c r="DF12" s="828"/>
      <c r="DG12" s="826"/>
      <c r="DH12" s="827"/>
      <c r="DI12" s="827"/>
      <c r="DJ12" s="827"/>
      <c r="DK12" s="828"/>
      <c r="DL12" s="826"/>
      <c r="DM12" s="827"/>
      <c r="DN12" s="827"/>
      <c r="DO12" s="827"/>
      <c r="DP12" s="828"/>
      <c r="DQ12" s="826"/>
      <c r="DR12" s="827"/>
      <c r="DS12" s="827"/>
      <c r="DT12" s="827"/>
      <c r="DU12" s="828"/>
      <c r="DV12" s="829"/>
      <c r="DW12" s="830"/>
      <c r="DX12" s="830"/>
      <c r="DY12" s="830"/>
      <c r="DZ12" s="831"/>
      <c r="EA12" s="254"/>
    </row>
    <row r="13" spans="1:131" s="255" customFormat="1" ht="26.25" customHeight="1" x14ac:dyDescent="0.15">
      <c r="A13" s="261">
        <v>7</v>
      </c>
      <c r="B13" s="837"/>
      <c r="C13" s="838"/>
      <c r="D13" s="838"/>
      <c r="E13" s="838"/>
      <c r="F13" s="838"/>
      <c r="G13" s="838"/>
      <c r="H13" s="838"/>
      <c r="I13" s="838"/>
      <c r="J13" s="838"/>
      <c r="K13" s="838"/>
      <c r="L13" s="838"/>
      <c r="M13" s="838"/>
      <c r="N13" s="838"/>
      <c r="O13" s="838"/>
      <c r="P13" s="839"/>
      <c r="Q13" s="840"/>
      <c r="R13" s="841"/>
      <c r="S13" s="841"/>
      <c r="T13" s="841"/>
      <c r="U13" s="841"/>
      <c r="V13" s="841"/>
      <c r="W13" s="841"/>
      <c r="X13" s="841"/>
      <c r="Y13" s="841"/>
      <c r="Z13" s="841"/>
      <c r="AA13" s="841"/>
      <c r="AB13" s="841"/>
      <c r="AC13" s="841"/>
      <c r="AD13" s="841"/>
      <c r="AE13" s="851"/>
      <c r="AF13" s="852"/>
      <c r="AG13" s="853"/>
      <c r="AH13" s="853"/>
      <c r="AI13" s="853"/>
      <c r="AJ13" s="854"/>
      <c r="AK13" s="855"/>
      <c r="AL13" s="856"/>
      <c r="AM13" s="856"/>
      <c r="AN13" s="856"/>
      <c r="AO13" s="856"/>
      <c r="AP13" s="856"/>
      <c r="AQ13" s="856"/>
      <c r="AR13" s="856"/>
      <c r="AS13" s="856"/>
      <c r="AT13" s="856"/>
      <c r="AU13" s="832"/>
      <c r="AV13" s="832"/>
      <c r="AW13" s="832"/>
      <c r="AX13" s="832"/>
      <c r="AY13" s="833"/>
      <c r="AZ13" s="252"/>
      <c r="BA13" s="252"/>
      <c r="BB13" s="252"/>
      <c r="BC13" s="252"/>
      <c r="BD13" s="252"/>
      <c r="BE13" s="253"/>
      <c r="BF13" s="253"/>
      <c r="BG13" s="253"/>
      <c r="BH13" s="253"/>
      <c r="BI13" s="253"/>
      <c r="BJ13" s="253"/>
      <c r="BK13" s="253"/>
      <c r="BL13" s="253"/>
      <c r="BM13" s="253"/>
      <c r="BN13" s="253"/>
      <c r="BO13" s="253"/>
      <c r="BP13" s="253"/>
      <c r="BQ13" s="262">
        <v>7</v>
      </c>
      <c r="BR13" s="263"/>
      <c r="BS13" s="834"/>
      <c r="BT13" s="835"/>
      <c r="BU13" s="835"/>
      <c r="BV13" s="835"/>
      <c r="BW13" s="835"/>
      <c r="BX13" s="835"/>
      <c r="BY13" s="835"/>
      <c r="BZ13" s="835"/>
      <c r="CA13" s="835"/>
      <c r="CB13" s="835"/>
      <c r="CC13" s="835"/>
      <c r="CD13" s="835"/>
      <c r="CE13" s="835"/>
      <c r="CF13" s="835"/>
      <c r="CG13" s="836"/>
      <c r="CH13" s="826"/>
      <c r="CI13" s="827"/>
      <c r="CJ13" s="827"/>
      <c r="CK13" s="827"/>
      <c r="CL13" s="828"/>
      <c r="CM13" s="826"/>
      <c r="CN13" s="827"/>
      <c r="CO13" s="827"/>
      <c r="CP13" s="827"/>
      <c r="CQ13" s="828"/>
      <c r="CR13" s="826"/>
      <c r="CS13" s="827"/>
      <c r="CT13" s="827"/>
      <c r="CU13" s="827"/>
      <c r="CV13" s="828"/>
      <c r="CW13" s="826"/>
      <c r="CX13" s="827"/>
      <c r="CY13" s="827"/>
      <c r="CZ13" s="827"/>
      <c r="DA13" s="828"/>
      <c r="DB13" s="826"/>
      <c r="DC13" s="827"/>
      <c r="DD13" s="827"/>
      <c r="DE13" s="827"/>
      <c r="DF13" s="828"/>
      <c r="DG13" s="826"/>
      <c r="DH13" s="827"/>
      <c r="DI13" s="827"/>
      <c r="DJ13" s="827"/>
      <c r="DK13" s="828"/>
      <c r="DL13" s="826"/>
      <c r="DM13" s="827"/>
      <c r="DN13" s="827"/>
      <c r="DO13" s="827"/>
      <c r="DP13" s="828"/>
      <c r="DQ13" s="826"/>
      <c r="DR13" s="827"/>
      <c r="DS13" s="827"/>
      <c r="DT13" s="827"/>
      <c r="DU13" s="828"/>
      <c r="DV13" s="829"/>
      <c r="DW13" s="830"/>
      <c r="DX13" s="830"/>
      <c r="DY13" s="830"/>
      <c r="DZ13" s="831"/>
      <c r="EA13" s="254"/>
    </row>
    <row r="14" spans="1:131" s="255" customFormat="1" ht="26.25" customHeight="1" x14ac:dyDescent="0.15">
      <c r="A14" s="261">
        <v>8</v>
      </c>
      <c r="B14" s="837"/>
      <c r="C14" s="838"/>
      <c r="D14" s="838"/>
      <c r="E14" s="838"/>
      <c r="F14" s="838"/>
      <c r="G14" s="838"/>
      <c r="H14" s="838"/>
      <c r="I14" s="838"/>
      <c r="J14" s="838"/>
      <c r="K14" s="838"/>
      <c r="L14" s="838"/>
      <c r="M14" s="838"/>
      <c r="N14" s="838"/>
      <c r="O14" s="838"/>
      <c r="P14" s="839"/>
      <c r="Q14" s="840"/>
      <c r="R14" s="841"/>
      <c r="S14" s="841"/>
      <c r="T14" s="841"/>
      <c r="U14" s="841"/>
      <c r="V14" s="841"/>
      <c r="W14" s="841"/>
      <c r="X14" s="841"/>
      <c r="Y14" s="841"/>
      <c r="Z14" s="841"/>
      <c r="AA14" s="841"/>
      <c r="AB14" s="841"/>
      <c r="AC14" s="841"/>
      <c r="AD14" s="841"/>
      <c r="AE14" s="851"/>
      <c r="AF14" s="852"/>
      <c r="AG14" s="853"/>
      <c r="AH14" s="853"/>
      <c r="AI14" s="853"/>
      <c r="AJ14" s="854"/>
      <c r="AK14" s="855"/>
      <c r="AL14" s="856"/>
      <c r="AM14" s="856"/>
      <c r="AN14" s="856"/>
      <c r="AO14" s="856"/>
      <c r="AP14" s="856"/>
      <c r="AQ14" s="856"/>
      <c r="AR14" s="856"/>
      <c r="AS14" s="856"/>
      <c r="AT14" s="856"/>
      <c r="AU14" s="832"/>
      <c r="AV14" s="832"/>
      <c r="AW14" s="832"/>
      <c r="AX14" s="832"/>
      <c r="AY14" s="833"/>
      <c r="AZ14" s="252"/>
      <c r="BA14" s="252"/>
      <c r="BB14" s="252"/>
      <c r="BC14" s="252"/>
      <c r="BD14" s="252"/>
      <c r="BE14" s="253"/>
      <c r="BF14" s="253"/>
      <c r="BG14" s="253"/>
      <c r="BH14" s="253"/>
      <c r="BI14" s="253"/>
      <c r="BJ14" s="253"/>
      <c r="BK14" s="253"/>
      <c r="BL14" s="253"/>
      <c r="BM14" s="253"/>
      <c r="BN14" s="253"/>
      <c r="BO14" s="253"/>
      <c r="BP14" s="253"/>
      <c r="BQ14" s="262">
        <v>8</v>
      </c>
      <c r="BR14" s="263"/>
      <c r="BS14" s="834"/>
      <c r="BT14" s="835"/>
      <c r="BU14" s="835"/>
      <c r="BV14" s="835"/>
      <c r="BW14" s="835"/>
      <c r="BX14" s="835"/>
      <c r="BY14" s="835"/>
      <c r="BZ14" s="835"/>
      <c r="CA14" s="835"/>
      <c r="CB14" s="835"/>
      <c r="CC14" s="835"/>
      <c r="CD14" s="835"/>
      <c r="CE14" s="835"/>
      <c r="CF14" s="835"/>
      <c r="CG14" s="836"/>
      <c r="CH14" s="826"/>
      <c r="CI14" s="827"/>
      <c r="CJ14" s="827"/>
      <c r="CK14" s="827"/>
      <c r="CL14" s="828"/>
      <c r="CM14" s="826"/>
      <c r="CN14" s="827"/>
      <c r="CO14" s="827"/>
      <c r="CP14" s="827"/>
      <c r="CQ14" s="828"/>
      <c r="CR14" s="826"/>
      <c r="CS14" s="827"/>
      <c r="CT14" s="827"/>
      <c r="CU14" s="827"/>
      <c r="CV14" s="828"/>
      <c r="CW14" s="826"/>
      <c r="CX14" s="827"/>
      <c r="CY14" s="827"/>
      <c r="CZ14" s="827"/>
      <c r="DA14" s="828"/>
      <c r="DB14" s="826"/>
      <c r="DC14" s="827"/>
      <c r="DD14" s="827"/>
      <c r="DE14" s="827"/>
      <c r="DF14" s="828"/>
      <c r="DG14" s="826"/>
      <c r="DH14" s="827"/>
      <c r="DI14" s="827"/>
      <c r="DJ14" s="827"/>
      <c r="DK14" s="828"/>
      <c r="DL14" s="826"/>
      <c r="DM14" s="827"/>
      <c r="DN14" s="827"/>
      <c r="DO14" s="827"/>
      <c r="DP14" s="828"/>
      <c r="DQ14" s="826"/>
      <c r="DR14" s="827"/>
      <c r="DS14" s="827"/>
      <c r="DT14" s="827"/>
      <c r="DU14" s="828"/>
      <c r="DV14" s="829"/>
      <c r="DW14" s="830"/>
      <c r="DX14" s="830"/>
      <c r="DY14" s="830"/>
      <c r="DZ14" s="831"/>
      <c r="EA14" s="254"/>
    </row>
    <row r="15" spans="1:131" s="255" customFormat="1" ht="26.25" customHeight="1" x14ac:dyDescent="0.15">
      <c r="A15" s="261">
        <v>9</v>
      </c>
      <c r="B15" s="837"/>
      <c r="C15" s="838"/>
      <c r="D15" s="838"/>
      <c r="E15" s="838"/>
      <c r="F15" s="838"/>
      <c r="G15" s="838"/>
      <c r="H15" s="838"/>
      <c r="I15" s="838"/>
      <c r="J15" s="838"/>
      <c r="K15" s="838"/>
      <c r="L15" s="838"/>
      <c r="M15" s="838"/>
      <c r="N15" s="838"/>
      <c r="O15" s="838"/>
      <c r="P15" s="839"/>
      <c r="Q15" s="840"/>
      <c r="R15" s="841"/>
      <c r="S15" s="841"/>
      <c r="T15" s="841"/>
      <c r="U15" s="841"/>
      <c r="V15" s="841"/>
      <c r="W15" s="841"/>
      <c r="X15" s="841"/>
      <c r="Y15" s="841"/>
      <c r="Z15" s="841"/>
      <c r="AA15" s="841"/>
      <c r="AB15" s="841"/>
      <c r="AC15" s="841"/>
      <c r="AD15" s="841"/>
      <c r="AE15" s="851"/>
      <c r="AF15" s="852"/>
      <c r="AG15" s="853"/>
      <c r="AH15" s="853"/>
      <c r="AI15" s="853"/>
      <c r="AJ15" s="854"/>
      <c r="AK15" s="855"/>
      <c r="AL15" s="856"/>
      <c r="AM15" s="856"/>
      <c r="AN15" s="856"/>
      <c r="AO15" s="856"/>
      <c r="AP15" s="856"/>
      <c r="AQ15" s="856"/>
      <c r="AR15" s="856"/>
      <c r="AS15" s="856"/>
      <c r="AT15" s="856"/>
      <c r="AU15" s="832"/>
      <c r="AV15" s="832"/>
      <c r="AW15" s="832"/>
      <c r="AX15" s="832"/>
      <c r="AY15" s="833"/>
      <c r="AZ15" s="252"/>
      <c r="BA15" s="252"/>
      <c r="BB15" s="252"/>
      <c r="BC15" s="252"/>
      <c r="BD15" s="252"/>
      <c r="BE15" s="253"/>
      <c r="BF15" s="253"/>
      <c r="BG15" s="253"/>
      <c r="BH15" s="253"/>
      <c r="BI15" s="253"/>
      <c r="BJ15" s="253"/>
      <c r="BK15" s="253"/>
      <c r="BL15" s="253"/>
      <c r="BM15" s="253"/>
      <c r="BN15" s="253"/>
      <c r="BO15" s="253"/>
      <c r="BP15" s="253"/>
      <c r="BQ15" s="262">
        <v>9</v>
      </c>
      <c r="BR15" s="263"/>
      <c r="BS15" s="834"/>
      <c r="BT15" s="835"/>
      <c r="BU15" s="835"/>
      <c r="BV15" s="835"/>
      <c r="BW15" s="835"/>
      <c r="BX15" s="835"/>
      <c r="BY15" s="835"/>
      <c r="BZ15" s="835"/>
      <c r="CA15" s="835"/>
      <c r="CB15" s="835"/>
      <c r="CC15" s="835"/>
      <c r="CD15" s="835"/>
      <c r="CE15" s="835"/>
      <c r="CF15" s="835"/>
      <c r="CG15" s="836"/>
      <c r="CH15" s="826"/>
      <c r="CI15" s="827"/>
      <c r="CJ15" s="827"/>
      <c r="CK15" s="827"/>
      <c r="CL15" s="828"/>
      <c r="CM15" s="826"/>
      <c r="CN15" s="827"/>
      <c r="CO15" s="827"/>
      <c r="CP15" s="827"/>
      <c r="CQ15" s="828"/>
      <c r="CR15" s="826"/>
      <c r="CS15" s="827"/>
      <c r="CT15" s="827"/>
      <c r="CU15" s="827"/>
      <c r="CV15" s="828"/>
      <c r="CW15" s="826"/>
      <c r="CX15" s="827"/>
      <c r="CY15" s="827"/>
      <c r="CZ15" s="827"/>
      <c r="DA15" s="828"/>
      <c r="DB15" s="826"/>
      <c r="DC15" s="827"/>
      <c r="DD15" s="827"/>
      <c r="DE15" s="827"/>
      <c r="DF15" s="828"/>
      <c r="DG15" s="826"/>
      <c r="DH15" s="827"/>
      <c r="DI15" s="827"/>
      <c r="DJ15" s="827"/>
      <c r="DK15" s="828"/>
      <c r="DL15" s="826"/>
      <c r="DM15" s="827"/>
      <c r="DN15" s="827"/>
      <c r="DO15" s="827"/>
      <c r="DP15" s="828"/>
      <c r="DQ15" s="826"/>
      <c r="DR15" s="827"/>
      <c r="DS15" s="827"/>
      <c r="DT15" s="827"/>
      <c r="DU15" s="828"/>
      <c r="DV15" s="829"/>
      <c r="DW15" s="830"/>
      <c r="DX15" s="830"/>
      <c r="DY15" s="830"/>
      <c r="DZ15" s="831"/>
      <c r="EA15" s="254"/>
    </row>
    <row r="16" spans="1:131" s="255" customFormat="1" ht="26.25" customHeight="1" x14ac:dyDescent="0.15">
      <c r="A16" s="261">
        <v>10</v>
      </c>
      <c r="B16" s="837"/>
      <c r="C16" s="838"/>
      <c r="D16" s="838"/>
      <c r="E16" s="838"/>
      <c r="F16" s="838"/>
      <c r="G16" s="838"/>
      <c r="H16" s="838"/>
      <c r="I16" s="838"/>
      <c r="J16" s="838"/>
      <c r="K16" s="838"/>
      <c r="L16" s="838"/>
      <c r="M16" s="838"/>
      <c r="N16" s="838"/>
      <c r="O16" s="838"/>
      <c r="P16" s="839"/>
      <c r="Q16" s="840"/>
      <c r="R16" s="841"/>
      <c r="S16" s="841"/>
      <c r="T16" s="841"/>
      <c r="U16" s="841"/>
      <c r="V16" s="841"/>
      <c r="W16" s="841"/>
      <c r="X16" s="841"/>
      <c r="Y16" s="841"/>
      <c r="Z16" s="841"/>
      <c r="AA16" s="841"/>
      <c r="AB16" s="841"/>
      <c r="AC16" s="841"/>
      <c r="AD16" s="841"/>
      <c r="AE16" s="851"/>
      <c r="AF16" s="852"/>
      <c r="AG16" s="853"/>
      <c r="AH16" s="853"/>
      <c r="AI16" s="853"/>
      <c r="AJ16" s="854"/>
      <c r="AK16" s="855"/>
      <c r="AL16" s="856"/>
      <c r="AM16" s="856"/>
      <c r="AN16" s="856"/>
      <c r="AO16" s="856"/>
      <c r="AP16" s="856"/>
      <c r="AQ16" s="856"/>
      <c r="AR16" s="856"/>
      <c r="AS16" s="856"/>
      <c r="AT16" s="856"/>
      <c r="AU16" s="832"/>
      <c r="AV16" s="832"/>
      <c r="AW16" s="832"/>
      <c r="AX16" s="832"/>
      <c r="AY16" s="833"/>
      <c r="AZ16" s="252"/>
      <c r="BA16" s="252"/>
      <c r="BB16" s="252"/>
      <c r="BC16" s="252"/>
      <c r="BD16" s="252"/>
      <c r="BE16" s="253"/>
      <c r="BF16" s="253"/>
      <c r="BG16" s="253"/>
      <c r="BH16" s="253"/>
      <c r="BI16" s="253"/>
      <c r="BJ16" s="253"/>
      <c r="BK16" s="253"/>
      <c r="BL16" s="253"/>
      <c r="BM16" s="253"/>
      <c r="BN16" s="253"/>
      <c r="BO16" s="253"/>
      <c r="BP16" s="253"/>
      <c r="BQ16" s="262">
        <v>10</v>
      </c>
      <c r="BR16" s="263"/>
      <c r="BS16" s="834"/>
      <c r="BT16" s="835"/>
      <c r="BU16" s="835"/>
      <c r="BV16" s="835"/>
      <c r="BW16" s="835"/>
      <c r="BX16" s="835"/>
      <c r="BY16" s="835"/>
      <c r="BZ16" s="835"/>
      <c r="CA16" s="835"/>
      <c r="CB16" s="835"/>
      <c r="CC16" s="835"/>
      <c r="CD16" s="835"/>
      <c r="CE16" s="835"/>
      <c r="CF16" s="835"/>
      <c r="CG16" s="836"/>
      <c r="CH16" s="826"/>
      <c r="CI16" s="827"/>
      <c r="CJ16" s="827"/>
      <c r="CK16" s="827"/>
      <c r="CL16" s="828"/>
      <c r="CM16" s="826"/>
      <c r="CN16" s="827"/>
      <c r="CO16" s="827"/>
      <c r="CP16" s="827"/>
      <c r="CQ16" s="828"/>
      <c r="CR16" s="826"/>
      <c r="CS16" s="827"/>
      <c r="CT16" s="827"/>
      <c r="CU16" s="827"/>
      <c r="CV16" s="828"/>
      <c r="CW16" s="826"/>
      <c r="CX16" s="827"/>
      <c r="CY16" s="827"/>
      <c r="CZ16" s="827"/>
      <c r="DA16" s="828"/>
      <c r="DB16" s="826"/>
      <c r="DC16" s="827"/>
      <c r="DD16" s="827"/>
      <c r="DE16" s="827"/>
      <c r="DF16" s="828"/>
      <c r="DG16" s="826"/>
      <c r="DH16" s="827"/>
      <c r="DI16" s="827"/>
      <c r="DJ16" s="827"/>
      <c r="DK16" s="828"/>
      <c r="DL16" s="826"/>
      <c r="DM16" s="827"/>
      <c r="DN16" s="827"/>
      <c r="DO16" s="827"/>
      <c r="DP16" s="828"/>
      <c r="DQ16" s="826"/>
      <c r="DR16" s="827"/>
      <c r="DS16" s="827"/>
      <c r="DT16" s="827"/>
      <c r="DU16" s="828"/>
      <c r="DV16" s="829"/>
      <c r="DW16" s="830"/>
      <c r="DX16" s="830"/>
      <c r="DY16" s="830"/>
      <c r="DZ16" s="831"/>
      <c r="EA16" s="254"/>
    </row>
    <row r="17" spans="1:131" s="255" customFormat="1" ht="26.25" customHeight="1" x14ac:dyDescent="0.15">
      <c r="A17" s="261">
        <v>11</v>
      </c>
      <c r="B17" s="837"/>
      <c r="C17" s="838"/>
      <c r="D17" s="838"/>
      <c r="E17" s="838"/>
      <c r="F17" s="838"/>
      <c r="G17" s="838"/>
      <c r="H17" s="838"/>
      <c r="I17" s="838"/>
      <c r="J17" s="838"/>
      <c r="K17" s="838"/>
      <c r="L17" s="838"/>
      <c r="M17" s="838"/>
      <c r="N17" s="838"/>
      <c r="O17" s="838"/>
      <c r="P17" s="839"/>
      <c r="Q17" s="840"/>
      <c r="R17" s="841"/>
      <c r="S17" s="841"/>
      <c r="T17" s="841"/>
      <c r="U17" s="841"/>
      <c r="V17" s="841"/>
      <c r="W17" s="841"/>
      <c r="X17" s="841"/>
      <c r="Y17" s="841"/>
      <c r="Z17" s="841"/>
      <c r="AA17" s="841"/>
      <c r="AB17" s="841"/>
      <c r="AC17" s="841"/>
      <c r="AD17" s="841"/>
      <c r="AE17" s="851"/>
      <c r="AF17" s="852"/>
      <c r="AG17" s="853"/>
      <c r="AH17" s="853"/>
      <c r="AI17" s="853"/>
      <c r="AJ17" s="854"/>
      <c r="AK17" s="855"/>
      <c r="AL17" s="856"/>
      <c r="AM17" s="856"/>
      <c r="AN17" s="856"/>
      <c r="AO17" s="856"/>
      <c r="AP17" s="856"/>
      <c r="AQ17" s="856"/>
      <c r="AR17" s="856"/>
      <c r="AS17" s="856"/>
      <c r="AT17" s="856"/>
      <c r="AU17" s="832"/>
      <c r="AV17" s="832"/>
      <c r="AW17" s="832"/>
      <c r="AX17" s="832"/>
      <c r="AY17" s="833"/>
      <c r="AZ17" s="252"/>
      <c r="BA17" s="252"/>
      <c r="BB17" s="252"/>
      <c r="BC17" s="252"/>
      <c r="BD17" s="252"/>
      <c r="BE17" s="253"/>
      <c r="BF17" s="253"/>
      <c r="BG17" s="253"/>
      <c r="BH17" s="253"/>
      <c r="BI17" s="253"/>
      <c r="BJ17" s="253"/>
      <c r="BK17" s="253"/>
      <c r="BL17" s="253"/>
      <c r="BM17" s="253"/>
      <c r="BN17" s="253"/>
      <c r="BO17" s="253"/>
      <c r="BP17" s="253"/>
      <c r="BQ17" s="262">
        <v>11</v>
      </c>
      <c r="BR17" s="263"/>
      <c r="BS17" s="834"/>
      <c r="BT17" s="835"/>
      <c r="BU17" s="835"/>
      <c r="BV17" s="835"/>
      <c r="BW17" s="835"/>
      <c r="BX17" s="835"/>
      <c r="BY17" s="835"/>
      <c r="BZ17" s="835"/>
      <c r="CA17" s="835"/>
      <c r="CB17" s="835"/>
      <c r="CC17" s="835"/>
      <c r="CD17" s="835"/>
      <c r="CE17" s="835"/>
      <c r="CF17" s="835"/>
      <c r="CG17" s="836"/>
      <c r="CH17" s="826"/>
      <c r="CI17" s="827"/>
      <c r="CJ17" s="827"/>
      <c r="CK17" s="827"/>
      <c r="CL17" s="828"/>
      <c r="CM17" s="826"/>
      <c r="CN17" s="827"/>
      <c r="CO17" s="827"/>
      <c r="CP17" s="827"/>
      <c r="CQ17" s="828"/>
      <c r="CR17" s="826"/>
      <c r="CS17" s="827"/>
      <c r="CT17" s="827"/>
      <c r="CU17" s="827"/>
      <c r="CV17" s="828"/>
      <c r="CW17" s="826"/>
      <c r="CX17" s="827"/>
      <c r="CY17" s="827"/>
      <c r="CZ17" s="827"/>
      <c r="DA17" s="828"/>
      <c r="DB17" s="826"/>
      <c r="DC17" s="827"/>
      <c r="DD17" s="827"/>
      <c r="DE17" s="827"/>
      <c r="DF17" s="828"/>
      <c r="DG17" s="826"/>
      <c r="DH17" s="827"/>
      <c r="DI17" s="827"/>
      <c r="DJ17" s="827"/>
      <c r="DK17" s="828"/>
      <c r="DL17" s="826"/>
      <c r="DM17" s="827"/>
      <c r="DN17" s="827"/>
      <c r="DO17" s="827"/>
      <c r="DP17" s="828"/>
      <c r="DQ17" s="826"/>
      <c r="DR17" s="827"/>
      <c r="DS17" s="827"/>
      <c r="DT17" s="827"/>
      <c r="DU17" s="828"/>
      <c r="DV17" s="829"/>
      <c r="DW17" s="830"/>
      <c r="DX17" s="830"/>
      <c r="DY17" s="830"/>
      <c r="DZ17" s="831"/>
      <c r="EA17" s="254"/>
    </row>
    <row r="18" spans="1:131" s="255" customFormat="1" ht="26.25" customHeight="1" x14ac:dyDescent="0.15">
      <c r="A18" s="261">
        <v>12</v>
      </c>
      <c r="B18" s="837"/>
      <c r="C18" s="838"/>
      <c r="D18" s="838"/>
      <c r="E18" s="838"/>
      <c r="F18" s="838"/>
      <c r="G18" s="838"/>
      <c r="H18" s="838"/>
      <c r="I18" s="838"/>
      <c r="J18" s="838"/>
      <c r="K18" s="838"/>
      <c r="L18" s="838"/>
      <c r="M18" s="838"/>
      <c r="N18" s="838"/>
      <c r="O18" s="838"/>
      <c r="P18" s="839"/>
      <c r="Q18" s="840"/>
      <c r="R18" s="841"/>
      <c r="S18" s="841"/>
      <c r="T18" s="841"/>
      <c r="U18" s="841"/>
      <c r="V18" s="841"/>
      <c r="W18" s="841"/>
      <c r="X18" s="841"/>
      <c r="Y18" s="841"/>
      <c r="Z18" s="841"/>
      <c r="AA18" s="841"/>
      <c r="AB18" s="841"/>
      <c r="AC18" s="841"/>
      <c r="AD18" s="841"/>
      <c r="AE18" s="851"/>
      <c r="AF18" s="852"/>
      <c r="AG18" s="853"/>
      <c r="AH18" s="853"/>
      <c r="AI18" s="853"/>
      <c r="AJ18" s="854"/>
      <c r="AK18" s="855"/>
      <c r="AL18" s="856"/>
      <c r="AM18" s="856"/>
      <c r="AN18" s="856"/>
      <c r="AO18" s="856"/>
      <c r="AP18" s="856"/>
      <c r="AQ18" s="856"/>
      <c r="AR18" s="856"/>
      <c r="AS18" s="856"/>
      <c r="AT18" s="856"/>
      <c r="AU18" s="832"/>
      <c r="AV18" s="832"/>
      <c r="AW18" s="832"/>
      <c r="AX18" s="832"/>
      <c r="AY18" s="833"/>
      <c r="AZ18" s="252"/>
      <c r="BA18" s="252"/>
      <c r="BB18" s="252"/>
      <c r="BC18" s="252"/>
      <c r="BD18" s="252"/>
      <c r="BE18" s="253"/>
      <c r="BF18" s="253"/>
      <c r="BG18" s="253"/>
      <c r="BH18" s="253"/>
      <c r="BI18" s="253"/>
      <c r="BJ18" s="253"/>
      <c r="BK18" s="253"/>
      <c r="BL18" s="253"/>
      <c r="BM18" s="253"/>
      <c r="BN18" s="253"/>
      <c r="BO18" s="253"/>
      <c r="BP18" s="253"/>
      <c r="BQ18" s="262">
        <v>12</v>
      </c>
      <c r="BR18" s="263"/>
      <c r="BS18" s="834"/>
      <c r="BT18" s="835"/>
      <c r="BU18" s="835"/>
      <c r="BV18" s="835"/>
      <c r="BW18" s="835"/>
      <c r="BX18" s="835"/>
      <c r="BY18" s="835"/>
      <c r="BZ18" s="835"/>
      <c r="CA18" s="835"/>
      <c r="CB18" s="835"/>
      <c r="CC18" s="835"/>
      <c r="CD18" s="835"/>
      <c r="CE18" s="835"/>
      <c r="CF18" s="835"/>
      <c r="CG18" s="836"/>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4"/>
    </row>
    <row r="19" spans="1:131" s="255" customFormat="1" ht="26.25" customHeight="1" x14ac:dyDescent="0.15">
      <c r="A19" s="261">
        <v>13</v>
      </c>
      <c r="B19" s="837"/>
      <c r="C19" s="838"/>
      <c r="D19" s="838"/>
      <c r="E19" s="838"/>
      <c r="F19" s="838"/>
      <c r="G19" s="838"/>
      <c r="H19" s="838"/>
      <c r="I19" s="838"/>
      <c r="J19" s="838"/>
      <c r="K19" s="838"/>
      <c r="L19" s="838"/>
      <c r="M19" s="838"/>
      <c r="N19" s="838"/>
      <c r="O19" s="838"/>
      <c r="P19" s="839"/>
      <c r="Q19" s="840"/>
      <c r="R19" s="841"/>
      <c r="S19" s="841"/>
      <c r="T19" s="841"/>
      <c r="U19" s="841"/>
      <c r="V19" s="841"/>
      <c r="W19" s="841"/>
      <c r="X19" s="841"/>
      <c r="Y19" s="841"/>
      <c r="Z19" s="841"/>
      <c r="AA19" s="841"/>
      <c r="AB19" s="841"/>
      <c r="AC19" s="841"/>
      <c r="AD19" s="841"/>
      <c r="AE19" s="851"/>
      <c r="AF19" s="852"/>
      <c r="AG19" s="853"/>
      <c r="AH19" s="853"/>
      <c r="AI19" s="853"/>
      <c r="AJ19" s="854"/>
      <c r="AK19" s="855"/>
      <c r="AL19" s="856"/>
      <c r="AM19" s="856"/>
      <c r="AN19" s="856"/>
      <c r="AO19" s="856"/>
      <c r="AP19" s="856"/>
      <c r="AQ19" s="856"/>
      <c r="AR19" s="856"/>
      <c r="AS19" s="856"/>
      <c r="AT19" s="856"/>
      <c r="AU19" s="832"/>
      <c r="AV19" s="832"/>
      <c r="AW19" s="832"/>
      <c r="AX19" s="832"/>
      <c r="AY19" s="833"/>
      <c r="AZ19" s="252"/>
      <c r="BA19" s="252"/>
      <c r="BB19" s="252"/>
      <c r="BC19" s="252"/>
      <c r="BD19" s="252"/>
      <c r="BE19" s="253"/>
      <c r="BF19" s="253"/>
      <c r="BG19" s="253"/>
      <c r="BH19" s="253"/>
      <c r="BI19" s="253"/>
      <c r="BJ19" s="253"/>
      <c r="BK19" s="253"/>
      <c r="BL19" s="253"/>
      <c r="BM19" s="253"/>
      <c r="BN19" s="253"/>
      <c r="BO19" s="253"/>
      <c r="BP19" s="253"/>
      <c r="BQ19" s="262">
        <v>13</v>
      </c>
      <c r="BR19" s="263"/>
      <c r="BS19" s="834"/>
      <c r="BT19" s="835"/>
      <c r="BU19" s="835"/>
      <c r="BV19" s="835"/>
      <c r="BW19" s="835"/>
      <c r="BX19" s="835"/>
      <c r="BY19" s="835"/>
      <c r="BZ19" s="835"/>
      <c r="CA19" s="835"/>
      <c r="CB19" s="835"/>
      <c r="CC19" s="835"/>
      <c r="CD19" s="835"/>
      <c r="CE19" s="835"/>
      <c r="CF19" s="835"/>
      <c r="CG19" s="836"/>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4"/>
    </row>
    <row r="20" spans="1:131" s="255" customFormat="1" ht="26.25" customHeight="1" x14ac:dyDescent="0.15">
      <c r="A20" s="261">
        <v>14</v>
      </c>
      <c r="B20" s="837"/>
      <c r="C20" s="838"/>
      <c r="D20" s="838"/>
      <c r="E20" s="838"/>
      <c r="F20" s="838"/>
      <c r="G20" s="838"/>
      <c r="H20" s="838"/>
      <c r="I20" s="838"/>
      <c r="J20" s="838"/>
      <c r="K20" s="838"/>
      <c r="L20" s="838"/>
      <c r="M20" s="838"/>
      <c r="N20" s="838"/>
      <c r="O20" s="838"/>
      <c r="P20" s="839"/>
      <c r="Q20" s="840"/>
      <c r="R20" s="841"/>
      <c r="S20" s="841"/>
      <c r="T20" s="841"/>
      <c r="U20" s="841"/>
      <c r="V20" s="841"/>
      <c r="W20" s="841"/>
      <c r="X20" s="841"/>
      <c r="Y20" s="841"/>
      <c r="Z20" s="841"/>
      <c r="AA20" s="841"/>
      <c r="AB20" s="841"/>
      <c r="AC20" s="841"/>
      <c r="AD20" s="841"/>
      <c r="AE20" s="851"/>
      <c r="AF20" s="852"/>
      <c r="AG20" s="853"/>
      <c r="AH20" s="853"/>
      <c r="AI20" s="853"/>
      <c r="AJ20" s="854"/>
      <c r="AK20" s="855"/>
      <c r="AL20" s="856"/>
      <c r="AM20" s="856"/>
      <c r="AN20" s="856"/>
      <c r="AO20" s="856"/>
      <c r="AP20" s="856"/>
      <c r="AQ20" s="856"/>
      <c r="AR20" s="856"/>
      <c r="AS20" s="856"/>
      <c r="AT20" s="856"/>
      <c r="AU20" s="832"/>
      <c r="AV20" s="832"/>
      <c r="AW20" s="832"/>
      <c r="AX20" s="832"/>
      <c r="AY20" s="833"/>
      <c r="AZ20" s="252"/>
      <c r="BA20" s="252"/>
      <c r="BB20" s="252"/>
      <c r="BC20" s="252"/>
      <c r="BD20" s="252"/>
      <c r="BE20" s="253"/>
      <c r="BF20" s="253"/>
      <c r="BG20" s="253"/>
      <c r="BH20" s="253"/>
      <c r="BI20" s="253"/>
      <c r="BJ20" s="253"/>
      <c r="BK20" s="253"/>
      <c r="BL20" s="253"/>
      <c r="BM20" s="253"/>
      <c r="BN20" s="253"/>
      <c r="BO20" s="253"/>
      <c r="BP20" s="253"/>
      <c r="BQ20" s="262">
        <v>14</v>
      </c>
      <c r="BR20" s="263"/>
      <c r="BS20" s="834"/>
      <c r="BT20" s="835"/>
      <c r="BU20" s="835"/>
      <c r="BV20" s="835"/>
      <c r="BW20" s="835"/>
      <c r="BX20" s="835"/>
      <c r="BY20" s="835"/>
      <c r="BZ20" s="835"/>
      <c r="CA20" s="835"/>
      <c r="CB20" s="835"/>
      <c r="CC20" s="835"/>
      <c r="CD20" s="835"/>
      <c r="CE20" s="835"/>
      <c r="CF20" s="835"/>
      <c r="CG20" s="836"/>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4"/>
    </row>
    <row r="21" spans="1:131" s="255" customFormat="1" ht="26.25" customHeight="1" thickBot="1" x14ac:dyDescent="0.2">
      <c r="A21" s="261">
        <v>15</v>
      </c>
      <c r="B21" s="837"/>
      <c r="C21" s="838"/>
      <c r="D21" s="838"/>
      <c r="E21" s="838"/>
      <c r="F21" s="838"/>
      <c r="G21" s="838"/>
      <c r="H21" s="838"/>
      <c r="I21" s="838"/>
      <c r="J21" s="838"/>
      <c r="K21" s="838"/>
      <c r="L21" s="838"/>
      <c r="M21" s="838"/>
      <c r="N21" s="838"/>
      <c r="O21" s="838"/>
      <c r="P21" s="839"/>
      <c r="Q21" s="840"/>
      <c r="R21" s="841"/>
      <c r="S21" s="841"/>
      <c r="T21" s="841"/>
      <c r="U21" s="841"/>
      <c r="V21" s="841"/>
      <c r="W21" s="841"/>
      <c r="X21" s="841"/>
      <c r="Y21" s="841"/>
      <c r="Z21" s="841"/>
      <c r="AA21" s="841"/>
      <c r="AB21" s="841"/>
      <c r="AC21" s="841"/>
      <c r="AD21" s="841"/>
      <c r="AE21" s="851"/>
      <c r="AF21" s="852"/>
      <c r="AG21" s="853"/>
      <c r="AH21" s="853"/>
      <c r="AI21" s="853"/>
      <c r="AJ21" s="854"/>
      <c r="AK21" s="855"/>
      <c r="AL21" s="856"/>
      <c r="AM21" s="856"/>
      <c r="AN21" s="856"/>
      <c r="AO21" s="856"/>
      <c r="AP21" s="856"/>
      <c r="AQ21" s="856"/>
      <c r="AR21" s="856"/>
      <c r="AS21" s="856"/>
      <c r="AT21" s="856"/>
      <c r="AU21" s="832"/>
      <c r="AV21" s="832"/>
      <c r="AW21" s="832"/>
      <c r="AX21" s="832"/>
      <c r="AY21" s="833"/>
      <c r="AZ21" s="252"/>
      <c r="BA21" s="252"/>
      <c r="BB21" s="252"/>
      <c r="BC21" s="252"/>
      <c r="BD21" s="252"/>
      <c r="BE21" s="253"/>
      <c r="BF21" s="253"/>
      <c r="BG21" s="253"/>
      <c r="BH21" s="253"/>
      <c r="BI21" s="253"/>
      <c r="BJ21" s="253"/>
      <c r="BK21" s="253"/>
      <c r="BL21" s="253"/>
      <c r="BM21" s="253"/>
      <c r="BN21" s="253"/>
      <c r="BO21" s="253"/>
      <c r="BP21" s="253"/>
      <c r="BQ21" s="262">
        <v>15</v>
      </c>
      <c r="BR21" s="263"/>
      <c r="BS21" s="834"/>
      <c r="BT21" s="835"/>
      <c r="BU21" s="835"/>
      <c r="BV21" s="835"/>
      <c r="BW21" s="835"/>
      <c r="BX21" s="835"/>
      <c r="BY21" s="835"/>
      <c r="BZ21" s="835"/>
      <c r="CA21" s="835"/>
      <c r="CB21" s="835"/>
      <c r="CC21" s="835"/>
      <c r="CD21" s="835"/>
      <c r="CE21" s="835"/>
      <c r="CF21" s="835"/>
      <c r="CG21" s="836"/>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4"/>
    </row>
    <row r="22" spans="1:131" s="255" customFormat="1" ht="26.25" customHeight="1" x14ac:dyDescent="0.15">
      <c r="A22" s="261">
        <v>16</v>
      </c>
      <c r="B22" s="837"/>
      <c r="C22" s="838"/>
      <c r="D22" s="838"/>
      <c r="E22" s="838"/>
      <c r="F22" s="838"/>
      <c r="G22" s="838"/>
      <c r="H22" s="838"/>
      <c r="I22" s="838"/>
      <c r="J22" s="838"/>
      <c r="K22" s="838"/>
      <c r="L22" s="838"/>
      <c r="M22" s="838"/>
      <c r="N22" s="838"/>
      <c r="O22" s="838"/>
      <c r="P22" s="839"/>
      <c r="Q22" s="867"/>
      <c r="R22" s="868"/>
      <c r="S22" s="868"/>
      <c r="T22" s="868"/>
      <c r="U22" s="868"/>
      <c r="V22" s="868"/>
      <c r="W22" s="868"/>
      <c r="X22" s="868"/>
      <c r="Y22" s="868"/>
      <c r="Z22" s="868"/>
      <c r="AA22" s="868"/>
      <c r="AB22" s="868"/>
      <c r="AC22" s="868"/>
      <c r="AD22" s="868"/>
      <c r="AE22" s="869"/>
      <c r="AF22" s="852"/>
      <c r="AG22" s="853"/>
      <c r="AH22" s="853"/>
      <c r="AI22" s="853"/>
      <c r="AJ22" s="854"/>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34"/>
      <c r="BT22" s="835"/>
      <c r="BU22" s="835"/>
      <c r="BV22" s="835"/>
      <c r="BW22" s="835"/>
      <c r="BX22" s="835"/>
      <c r="BY22" s="835"/>
      <c r="BZ22" s="835"/>
      <c r="CA22" s="835"/>
      <c r="CB22" s="835"/>
      <c r="CC22" s="835"/>
      <c r="CD22" s="835"/>
      <c r="CE22" s="835"/>
      <c r="CF22" s="835"/>
      <c r="CG22" s="836"/>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105</v>
      </c>
      <c r="AG23" s="874"/>
      <c r="AH23" s="874"/>
      <c r="AI23" s="874"/>
      <c r="AJ23" s="877"/>
      <c r="AK23" s="878"/>
      <c r="AL23" s="879"/>
      <c r="AM23" s="879"/>
      <c r="AN23" s="879"/>
      <c r="AO23" s="879"/>
      <c r="AP23" s="874"/>
      <c r="AQ23" s="874"/>
      <c r="AR23" s="874"/>
      <c r="AS23" s="874"/>
      <c r="AT23" s="874"/>
      <c r="AU23" s="880"/>
      <c r="AV23" s="880"/>
      <c r="AW23" s="880"/>
      <c r="AX23" s="880"/>
      <c r="AY23" s="881"/>
      <c r="AZ23" s="889" t="s">
        <v>139</v>
      </c>
      <c r="BA23" s="890"/>
      <c r="BB23" s="890"/>
      <c r="BC23" s="890"/>
      <c r="BD23" s="891"/>
      <c r="BE23" s="253"/>
      <c r="BF23" s="253"/>
      <c r="BG23" s="253"/>
      <c r="BH23" s="253"/>
      <c r="BI23" s="253"/>
      <c r="BJ23" s="253"/>
      <c r="BK23" s="253"/>
      <c r="BL23" s="253"/>
      <c r="BM23" s="253"/>
      <c r="BN23" s="253"/>
      <c r="BO23" s="253"/>
      <c r="BP23" s="253"/>
      <c r="BQ23" s="262">
        <v>17</v>
      </c>
      <c r="BR23" s="263"/>
      <c r="BS23" s="834"/>
      <c r="BT23" s="835"/>
      <c r="BU23" s="835"/>
      <c r="BV23" s="835"/>
      <c r="BW23" s="835"/>
      <c r="BX23" s="835"/>
      <c r="BY23" s="835"/>
      <c r="BZ23" s="835"/>
      <c r="CA23" s="835"/>
      <c r="CB23" s="835"/>
      <c r="CC23" s="835"/>
      <c r="CD23" s="835"/>
      <c r="CE23" s="835"/>
      <c r="CF23" s="835"/>
      <c r="CG23" s="836"/>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34"/>
      <c r="BT24" s="835"/>
      <c r="BU24" s="835"/>
      <c r="BV24" s="835"/>
      <c r="BW24" s="835"/>
      <c r="BX24" s="835"/>
      <c r="BY24" s="835"/>
      <c r="BZ24" s="835"/>
      <c r="CA24" s="835"/>
      <c r="CB24" s="835"/>
      <c r="CC24" s="835"/>
      <c r="CD24" s="835"/>
      <c r="CE24" s="835"/>
      <c r="CF24" s="835"/>
      <c r="CG24" s="836"/>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4"/>
    </row>
    <row r="25" spans="1:131" s="247" customFormat="1" ht="26.25" customHeight="1" thickBot="1" x14ac:dyDescent="0.2">
      <c r="A25" s="845" t="s">
        <v>395</v>
      </c>
      <c r="B25" s="845"/>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252"/>
      <c r="BK25" s="252"/>
      <c r="BL25" s="252"/>
      <c r="BM25" s="252"/>
      <c r="BN25" s="252"/>
      <c r="BO25" s="265"/>
      <c r="BP25" s="265"/>
      <c r="BQ25" s="262">
        <v>19</v>
      </c>
      <c r="BR25" s="263"/>
      <c r="BS25" s="834"/>
      <c r="BT25" s="835"/>
      <c r="BU25" s="835"/>
      <c r="BV25" s="835"/>
      <c r="BW25" s="835"/>
      <c r="BX25" s="835"/>
      <c r="BY25" s="835"/>
      <c r="BZ25" s="835"/>
      <c r="CA25" s="835"/>
      <c r="CB25" s="835"/>
      <c r="CC25" s="835"/>
      <c r="CD25" s="835"/>
      <c r="CE25" s="835"/>
      <c r="CF25" s="835"/>
      <c r="CG25" s="836"/>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380</v>
      </c>
      <c r="BF26" s="798"/>
      <c r="BG26" s="798"/>
      <c r="BH26" s="798"/>
      <c r="BI26" s="809"/>
      <c r="BJ26" s="252"/>
      <c r="BK26" s="252"/>
      <c r="BL26" s="252"/>
      <c r="BM26" s="252"/>
      <c r="BN26" s="252"/>
      <c r="BO26" s="265"/>
      <c r="BP26" s="265"/>
      <c r="BQ26" s="262">
        <v>20</v>
      </c>
      <c r="BR26" s="263"/>
      <c r="BS26" s="834"/>
      <c r="BT26" s="835"/>
      <c r="BU26" s="835"/>
      <c r="BV26" s="835"/>
      <c r="BW26" s="835"/>
      <c r="BX26" s="835"/>
      <c r="BY26" s="835"/>
      <c r="BZ26" s="835"/>
      <c r="CA26" s="835"/>
      <c r="CB26" s="835"/>
      <c r="CC26" s="835"/>
      <c r="CD26" s="835"/>
      <c r="CE26" s="835"/>
      <c r="CF26" s="835"/>
      <c r="CG26" s="836"/>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34"/>
      <c r="BT27" s="835"/>
      <c r="BU27" s="835"/>
      <c r="BV27" s="835"/>
      <c r="BW27" s="835"/>
      <c r="BX27" s="835"/>
      <c r="BY27" s="835"/>
      <c r="BZ27" s="835"/>
      <c r="CA27" s="835"/>
      <c r="CB27" s="835"/>
      <c r="CC27" s="835"/>
      <c r="CD27" s="835"/>
      <c r="CE27" s="835"/>
      <c r="CF27" s="835"/>
      <c r="CG27" s="836"/>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1447</v>
      </c>
      <c r="R28" s="903"/>
      <c r="S28" s="903"/>
      <c r="T28" s="903"/>
      <c r="U28" s="903"/>
      <c r="V28" s="903">
        <v>1447</v>
      </c>
      <c r="W28" s="903"/>
      <c r="X28" s="903"/>
      <c r="Y28" s="903"/>
      <c r="Z28" s="903"/>
      <c r="AA28" s="903">
        <v>0</v>
      </c>
      <c r="AB28" s="903"/>
      <c r="AC28" s="903"/>
      <c r="AD28" s="903"/>
      <c r="AE28" s="904"/>
      <c r="AF28" s="905">
        <v>52</v>
      </c>
      <c r="AG28" s="903"/>
      <c r="AH28" s="903"/>
      <c r="AI28" s="903"/>
      <c r="AJ28" s="906"/>
      <c r="AK28" s="907">
        <v>140</v>
      </c>
      <c r="AL28" s="898"/>
      <c r="AM28" s="898"/>
      <c r="AN28" s="898"/>
      <c r="AO28" s="898"/>
      <c r="AP28" s="898" t="s">
        <v>510</v>
      </c>
      <c r="AQ28" s="898"/>
      <c r="AR28" s="898"/>
      <c r="AS28" s="898"/>
      <c r="AT28" s="898"/>
      <c r="AU28" s="898" t="s">
        <v>510</v>
      </c>
      <c r="AV28" s="898"/>
      <c r="AW28" s="898"/>
      <c r="AX28" s="898"/>
      <c r="AY28" s="898"/>
      <c r="AZ28" s="899" t="s">
        <v>510</v>
      </c>
      <c r="BA28" s="899"/>
      <c r="BB28" s="899"/>
      <c r="BC28" s="899"/>
      <c r="BD28" s="899"/>
      <c r="BE28" s="900"/>
      <c r="BF28" s="900"/>
      <c r="BG28" s="900"/>
      <c r="BH28" s="900"/>
      <c r="BI28" s="901"/>
      <c r="BJ28" s="252"/>
      <c r="BK28" s="252"/>
      <c r="BL28" s="252"/>
      <c r="BM28" s="252"/>
      <c r="BN28" s="252"/>
      <c r="BO28" s="265"/>
      <c r="BP28" s="265"/>
      <c r="BQ28" s="262">
        <v>22</v>
      </c>
      <c r="BR28" s="263"/>
      <c r="BS28" s="834"/>
      <c r="BT28" s="835"/>
      <c r="BU28" s="835"/>
      <c r="BV28" s="835"/>
      <c r="BW28" s="835"/>
      <c r="BX28" s="835"/>
      <c r="BY28" s="835"/>
      <c r="BZ28" s="835"/>
      <c r="CA28" s="835"/>
      <c r="CB28" s="835"/>
      <c r="CC28" s="835"/>
      <c r="CD28" s="835"/>
      <c r="CE28" s="835"/>
      <c r="CF28" s="835"/>
      <c r="CG28" s="836"/>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6"/>
    </row>
    <row r="29" spans="1:131" s="247" customFormat="1" ht="26.25" customHeight="1" x14ac:dyDescent="0.15">
      <c r="A29" s="266">
        <v>2</v>
      </c>
      <c r="B29" s="837" t="s">
        <v>405</v>
      </c>
      <c r="C29" s="838"/>
      <c r="D29" s="838"/>
      <c r="E29" s="838"/>
      <c r="F29" s="838"/>
      <c r="G29" s="838"/>
      <c r="H29" s="838"/>
      <c r="I29" s="838"/>
      <c r="J29" s="838"/>
      <c r="K29" s="838"/>
      <c r="L29" s="838"/>
      <c r="M29" s="838"/>
      <c r="N29" s="838"/>
      <c r="O29" s="838"/>
      <c r="P29" s="839"/>
      <c r="Q29" s="840">
        <v>1044</v>
      </c>
      <c r="R29" s="841"/>
      <c r="S29" s="841"/>
      <c r="T29" s="841"/>
      <c r="U29" s="841"/>
      <c r="V29" s="841">
        <v>1005</v>
      </c>
      <c r="W29" s="841"/>
      <c r="X29" s="841"/>
      <c r="Y29" s="841"/>
      <c r="Z29" s="841"/>
      <c r="AA29" s="841">
        <v>39</v>
      </c>
      <c r="AB29" s="841"/>
      <c r="AC29" s="841"/>
      <c r="AD29" s="841"/>
      <c r="AE29" s="851"/>
      <c r="AF29" s="852">
        <v>21</v>
      </c>
      <c r="AG29" s="853"/>
      <c r="AH29" s="853"/>
      <c r="AI29" s="853"/>
      <c r="AJ29" s="854"/>
      <c r="AK29" s="910">
        <v>175</v>
      </c>
      <c r="AL29" s="911"/>
      <c r="AM29" s="911"/>
      <c r="AN29" s="911"/>
      <c r="AO29" s="911"/>
      <c r="AP29" s="911" t="s">
        <v>510</v>
      </c>
      <c r="AQ29" s="911"/>
      <c r="AR29" s="911"/>
      <c r="AS29" s="911"/>
      <c r="AT29" s="911"/>
      <c r="AU29" s="911" t="s">
        <v>510</v>
      </c>
      <c r="AV29" s="911"/>
      <c r="AW29" s="911"/>
      <c r="AX29" s="911"/>
      <c r="AY29" s="911"/>
      <c r="AZ29" s="912" t="s">
        <v>510</v>
      </c>
      <c r="BA29" s="912"/>
      <c r="BB29" s="912"/>
      <c r="BC29" s="912"/>
      <c r="BD29" s="912"/>
      <c r="BE29" s="908"/>
      <c r="BF29" s="908"/>
      <c r="BG29" s="908"/>
      <c r="BH29" s="908"/>
      <c r="BI29" s="909"/>
      <c r="BJ29" s="252"/>
      <c r="BK29" s="252"/>
      <c r="BL29" s="252"/>
      <c r="BM29" s="252"/>
      <c r="BN29" s="252"/>
      <c r="BO29" s="265"/>
      <c r="BP29" s="265"/>
      <c r="BQ29" s="262">
        <v>23</v>
      </c>
      <c r="BR29" s="263"/>
      <c r="BS29" s="834"/>
      <c r="BT29" s="835"/>
      <c r="BU29" s="835"/>
      <c r="BV29" s="835"/>
      <c r="BW29" s="835"/>
      <c r="BX29" s="835"/>
      <c r="BY29" s="835"/>
      <c r="BZ29" s="835"/>
      <c r="CA29" s="835"/>
      <c r="CB29" s="835"/>
      <c r="CC29" s="835"/>
      <c r="CD29" s="835"/>
      <c r="CE29" s="835"/>
      <c r="CF29" s="835"/>
      <c r="CG29" s="836"/>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6"/>
    </row>
    <row r="30" spans="1:131" s="247" customFormat="1" ht="26.25" customHeight="1" x14ac:dyDescent="0.15">
      <c r="A30" s="266">
        <v>3</v>
      </c>
      <c r="B30" s="837" t="s">
        <v>406</v>
      </c>
      <c r="C30" s="838"/>
      <c r="D30" s="838"/>
      <c r="E30" s="838"/>
      <c r="F30" s="838"/>
      <c r="G30" s="838"/>
      <c r="H30" s="838"/>
      <c r="I30" s="838"/>
      <c r="J30" s="838"/>
      <c r="K30" s="838"/>
      <c r="L30" s="838"/>
      <c r="M30" s="838"/>
      <c r="N30" s="838"/>
      <c r="O30" s="838"/>
      <c r="P30" s="839"/>
      <c r="Q30" s="840">
        <v>195</v>
      </c>
      <c r="R30" s="841"/>
      <c r="S30" s="841"/>
      <c r="T30" s="841"/>
      <c r="U30" s="841"/>
      <c r="V30" s="841">
        <v>193</v>
      </c>
      <c r="W30" s="841"/>
      <c r="X30" s="841"/>
      <c r="Y30" s="841"/>
      <c r="Z30" s="841"/>
      <c r="AA30" s="841">
        <v>2</v>
      </c>
      <c r="AB30" s="841"/>
      <c r="AC30" s="841"/>
      <c r="AD30" s="841"/>
      <c r="AE30" s="851"/>
      <c r="AF30" s="852">
        <v>0</v>
      </c>
      <c r="AG30" s="853"/>
      <c r="AH30" s="853"/>
      <c r="AI30" s="853"/>
      <c r="AJ30" s="854"/>
      <c r="AK30" s="910">
        <v>38</v>
      </c>
      <c r="AL30" s="911"/>
      <c r="AM30" s="911"/>
      <c r="AN30" s="911"/>
      <c r="AO30" s="911"/>
      <c r="AP30" s="911" t="s">
        <v>510</v>
      </c>
      <c r="AQ30" s="911"/>
      <c r="AR30" s="911"/>
      <c r="AS30" s="911"/>
      <c r="AT30" s="911"/>
      <c r="AU30" s="911" t="s">
        <v>510</v>
      </c>
      <c r="AV30" s="911"/>
      <c r="AW30" s="911"/>
      <c r="AX30" s="911"/>
      <c r="AY30" s="911"/>
      <c r="AZ30" s="912" t="s">
        <v>510</v>
      </c>
      <c r="BA30" s="912"/>
      <c r="BB30" s="912"/>
      <c r="BC30" s="912"/>
      <c r="BD30" s="912"/>
      <c r="BE30" s="908"/>
      <c r="BF30" s="908"/>
      <c r="BG30" s="908"/>
      <c r="BH30" s="908"/>
      <c r="BI30" s="909"/>
      <c r="BJ30" s="252"/>
      <c r="BK30" s="252"/>
      <c r="BL30" s="252"/>
      <c r="BM30" s="252"/>
      <c r="BN30" s="252"/>
      <c r="BO30" s="265"/>
      <c r="BP30" s="265"/>
      <c r="BQ30" s="262">
        <v>24</v>
      </c>
      <c r="BR30" s="263"/>
      <c r="BS30" s="834"/>
      <c r="BT30" s="835"/>
      <c r="BU30" s="835"/>
      <c r="BV30" s="835"/>
      <c r="BW30" s="835"/>
      <c r="BX30" s="835"/>
      <c r="BY30" s="835"/>
      <c r="BZ30" s="835"/>
      <c r="CA30" s="835"/>
      <c r="CB30" s="835"/>
      <c r="CC30" s="835"/>
      <c r="CD30" s="835"/>
      <c r="CE30" s="835"/>
      <c r="CF30" s="835"/>
      <c r="CG30" s="836"/>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6"/>
    </row>
    <row r="31" spans="1:131" s="247" customFormat="1" ht="26.25" customHeight="1" x14ac:dyDescent="0.15">
      <c r="A31" s="266">
        <v>4</v>
      </c>
      <c r="B31" s="837" t="s">
        <v>407</v>
      </c>
      <c r="C31" s="838"/>
      <c r="D31" s="838"/>
      <c r="E31" s="838"/>
      <c r="F31" s="838"/>
      <c r="G31" s="838"/>
      <c r="H31" s="838"/>
      <c r="I31" s="838"/>
      <c r="J31" s="838"/>
      <c r="K31" s="838"/>
      <c r="L31" s="838"/>
      <c r="M31" s="838"/>
      <c r="N31" s="838"/>
      <c r="O31" s="838"/>
      <c r="P31" s="839"/>
      <c r="Q31" s="840">
        <v>535</v>
      </c>
      <c r="R31" s="841"/>
      <c r="S31" s="841"/>
      <c r="T31" s="841"/>
      <c r="U31" s="841"/>
      <c r="V31" s="841">
        <v>533</v>
      </c>
      <c r="W31" s="841"/>
      <c r="X31" s="841"/>
      <c r="Y31" s="841"/>
      <c r="Z31" s="841"/>
      <c r="AA31" s="841">
        <v>2</v>
      </c>
      <c r="AB31" s="841"/>
      <c r="AC31" s="841"/>
      <c r="AD31" s="841"/>
      <c r="AE31" s="851"/>
      <c r="AF31" s="852">
        <v>135</v>
      </c>
      <c r="AG31" s="853"/>
      <c r="AH31" s="853"/>
      <c r="AI31" s="853"/>
      <c r="AJ31" s="854"/>
      <c r="AK31" s="910">
        <v>40</v>
      </c>
      <c r="AL31" s="911"/>
      <c r="AM31" s="911"/>
      <c r="AN31" s="911"/>
      <c r="AO31" s="911"/>
      <c r="AP31" s="911">
        <v>2259</v>
      </c>
      <c r="AQ31" s="911"/>
      <c r="AR31" s="911"/>
      <c r="AS31" s="911"/>
      <c r="AT31" s="911"/>
      <c r="AU31" s="911">
        <v>343</v>
      </c>
      <c r="AV31" s="911"/>
      <c r="AW31" s="911"/>
      <c r="AX31" s="911"/>
      <c r="AY31" s="911"/>
      <c r="AZ31" s="912" t="s">
        <v>510</v>
      </c>
      <c r="BA31" s="912"/>
      <c r="BB31" s="912"/>
      <c r="BC31" s="912"/>
      <c r="BD31" s="912"/>
      <c r="BE31" s="908" t="s">
        <v>408</v>
      </c>
      <c r="BF31" s="908"/>
      <c r="BG31" s="908"/>
      <c r="BH31" s="908"/>
      <c r="BI31" s="909"/>
      <c r="BJ31" s="252"/>
      <c r="BK31" s="252"/>
      <c r="BL31" s="252"/>
      <c r="BM31" s="252"/>
      <c r="BN31" s="252"/>
      <c r="BO31" s="265"/>
      <c r="BP31" s="265"/>
      <c r="BQ31" s="262">
        <v>25</v>
      </c>
      <c r="BR31" s="263"/>
      <c r="BS31" s="834"/>
      <c r="BT31" s="835"/>
      <c r="BU31" s="835"/>
      <c r="BV31" s="835"/>
      <c r="BW31" s="835"/>
      <c r="BX31" s="835"/>
      <c r="BY31" s="835"/>
      <c r="BZ31" s="835"/>
      <c r="CA31" s="835"/>
      <c r="CB31" s="835"/>
      <c r="CC31" s="835"/>
      <c r="CD31" s="835"/>
      <c r="CE31" s="835"/>
      <c r="CF31" s="835"/>
      <c r="CG31" s="836"/>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6"/>
    </row>
    <row r="32" spans="1:131" s="247" customFormat="1" ht="26.25" customHeight="1" x14ac:dyDescent="0.15">
      <c r="A32" s="266">
        <v>5</v>
      </c>
      <c r="B32" s="837" t="s">
        <v>409</v>
      </c>
      <c r="C32" s="838"/>
      <c r="D32" s="838"/>
      <c r="E32" s="838"/>
      <c r="F32" s="838"/>
      <c r="G32" s="838"/>
      <c r="H32" s="838"/>
      <c r="I32" s="838"/>
      <c r="J32" s="838"/>
      <c r="K32" s="838"/>
      <c r="L32" s="838"/>
      <c r="M32" s="838"/>
      <c r="N32" s="838"/>
      <c r="O32" s="838"/>
      <c r="P32" s="839"/>
      <c r="Q32" s="840">
        <v>154</v>
      </c>
      <c r="R32" s="841"/>
      <c r="S32" s="841"/>
      <c r="T32" s="841"/>
      <c r="U32" s="841"/>
      <c r="V32" s="841">
        <v>158</v>
      </c>
      <c r="W32" s="841"/>
      <c r="X32" s="841"/>
      <c r="Y32" s="841"/>
      <c r="Z32" s="841"/>
      <c r="AA32" s="841">
        <v>-4</v>
      </c>
      <c r="AB32" s="841"/>
      <c r="AC32" s="841"/>
      <c r="AD32" s="841"/>
      <c r="AE32" s="851"/>
      <c r="AF32" s="852">
        <v>41</v>
      </c>
      <c r="AG32" s="853"/>
      <c r="AH32" s="853"/>
      <c r="AI32" s="853"/>
      <c r="AJ32" s="854"/>
      <c r="AK32" s="910">
        <v>65</v>
      </c>
      <c r="AL32" s="911"/>
      <c r="AM32" s="911"/>
      <c r="AN32" s="911"/>
      <c r="AO32" s="911"/>
      <c r="AP32" s="911">
        <v>23</v>
      </c>
      <c r="AQ32" s="911"/>
      <c r="AR32" s="911"/>
      <c r="AS32" s="911"/>
      <c r="AT32" s="911"/>
      <c r="AU32" s="911">
        <v>9</v>
      </c>
      <c r="AV32" s="911"/>
      <c r="AW32" s="911"/>
      <c r="AX32" s="911"/>
      <c r="AY32" s="911"/>
      <c r="AZ32" s="912" t="s">
        <v>510</v>
      </c>
      <c r="BA32" s="912"/>
      <c r="BB32" s="912"/>
      <c r="BC32" s="912"/>
      <c r="BD32" s="912"/>
      <c r="BE32" s="908" t="s">
        <v>408</v>
      </c>
      <c r="BF32" s="908"/>
      <c r="BG32" s="908"/>
      <c r="BH32" s="908"/>
      <c r="BI32" s="909"/>
      <c r="BJ32" s="252"/>
      <c r="BK32" s="252"/>
      <c r="BL32" s="252"/>
      <c r="BM32" s="252"/>
      <c r="BN32" s="252"/>
      <c r="BO32" s="265"/>
      <c r="BP32" s="265"/>
      <c r="BQ32" s="262">
        <v>26</v>
      </c>
      <c r="BR32" s="263"/>
      <c r="BS32" s="834"/>
      <c r="BT32" s="835"/>
      <c r="BU32" s="835"/>
      <c r="BV32" s="835"/>
      <c r="BW32" s="835"/>
      <c r="BX32" s="835"/>
      <c r="BY32" s="835"/>
      <c r="BZ32" s="835"/>
      <c r="CA32" s="835"/>
      <c r="CB32" s="835"/>
      <c r="CC32" s="835"/>
      <c r="CD32" s="835"/>
      <c r="CE32" s="835"/>
      <c r="CF32" s="835"/>
      <c r="CG32" s="836"/>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6"/>
    </row>
    <row r="33" spans="1:131" s="247" customFormat="1" ht="26.25" customHeight="1" x14ac:dyDescent="0.15">
      <c r="A33" s="266">
        <v>6</v>
      </c>
      <c r="B33" s="837" t="s">
        <v>410</v>
      </c>
      <c r="C33" s="838"/>
      <c r="D33" s="838"/>
      <c r="E33" s="838"/>
      <c r="F33" s="838"/>
      <c r="G33" s="838"/>
      <c r="H33" s="838"/>
      <c r="I33" s="838"/>
      <c r="J33" s="838"/>
      <c r="K33" s="838"/>
      <c r="L33" s="838"/>
      <c r="M33" s="838"/>
      <c r="N33" s="838"/>
      <c r="O33" s="838"/>
      <c r="P33" s="839"/>
      <c r="Q33" s="840">
        <v>1229</v>
      </c>
      <c r="R33" s="841"/>
      <c r="S33" s="841"/>
      <c r="T33" s="841"/>
      <c r="U33" s="841"/>
      <c r="V33" s="841">
        <v>1329</v>
      </c>
      <c r="W33" s="841"/>
      <c r="X33" s="841"/>
      <c r="Y33" s="841"/>
      <c r="Z33" s="841"/>
      <c r="AA33" s="841">
        <v>10</v>
      </c>
      <c r="AB33" s="841"/>
      <c r="AC33" s="841"/>
      <c r="AD33" s="841"/>
      <c r="AE33" s="851"/>
      <c r="AF33" s="852">
        <v>531</v>
      </c>
      <c r="AG33" s="853"/>
      <c r="AH33" s="853"/>
      <c r="AI33" s="853"/>
      <c r="AJ33" s="854"/>
      <c r="AK33" s="910">
        <v>276</v>
      </c>
      <c r="AL33" s="911"/>
      <c r="AM33" s="911"/>
      <c r="AN33" s="911"/>
      <c r="AO33" s="911"/>
      <c r="AP33" s="911">
        <v>1345</v>
      </c>
      <c r="AQ33" s="911"/>
      <c r="AR33" s="911"/>
      <c r="AS33" s="911"/>
      <c r="AT33" s="911"/>
      <c r="AU33" s="911">
        <v>768</v>
      </c>
      <c r="AV33" s="911"/>
      <c r="AW33" s="911"/>
      <c r="AX33" s="911"/>
      <c r="AY33" s="911"/>
      <c r="AZ33" s="912" t="s">
        <v>510</v>
      </c>
      <c r="BA33" s="912"/>
      <c r="BB33" s="912"/>
      <c r="BC33" s="912"/>
      <c r="BD33" s="912"/>
      <c r="BE33" s="908" t="s">
        <v>408</v>
      </c>
      <c r="BF33" s="908"/>
      <c r="BG33" s="908"/>
      <c r="BH33" s="908"/>
      <c r="BI33" s="909"/>
      <c r="BJ33" s="252"/>
      <c r="BK33" s="252"/>
      <c r="BL33" s="252"/>
      <c r="BM33" s="252"/>
      <c r="BN33" s="252"/>
      <c r="BO33" s="265"/>
      <c r="BP33" s="265"/>
      <c r="BQ33" s="262">
        <v>27</v>
      </c>
      <c r="BR33" s="263"/>
      <c r="BS33" s="834"/>
      <c r="BT33" s="835"/>
      <c r="BU33" s="835"/>
      <c r="BV33" s="835"/>
      <c r="BW33" s="835"/>
      <c r="BX33" s="835"/>
      <c r="BY33" s="835"/>
      <c r="BZ33" s="835"/>
      <c r="CA33" s="835"/>
      <c r="CB33" s="835"/>
      <c r="CC33" s="835"/>
      <c r="CD33" s="835"/>
      <c r="CE33" s="835"/>
      <c r="CF33" s="835"/>
      <c r="CG33" s="836"/>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6"/>
    </row>
    <row r="34" spans="1:131" s="247" customFormat="1" ht="26.25" customHeight="1" x14ac:dyDescent="0.15">
      <c r="A34" s="266">
        <v>7</v>
      </c>
      <c r="B34" s="837" t="s">
        <v>411</v>
      </c>
      <c r="C34" s="838"/>
      <c r="D34" s="838"/>
      <c r="E34" s="838"/>
      <c r="F34" s="838"/>
      <c r="G34" s="838"/>
      <c r="H34" s="838"/>
      <c r="I34" s="838"/>
      <c r="J34" s="838"/>
      <c r="K34" s="838"/>
      <c r="L34" s="838"/>
      <c r="M34" s="838"/>
      <c r="N34" s="838"/>
      <c r="O34" s="838"/>
      <c r="P34" s="839"/>
      <c r="Q34" s="840">
        <v>55</v>
      </c>
      <c r="R34" s="841"/>
      <c r="S34" s="841"/>
      <c r="T34" s="841"/>
      <c r="U34" s="841"/>
      <c r="V34" s="841">
        <v>52</v>
      </c>
      <c r="W34" s="841"/>
      <c r="X34" s="841"/>
      <c r="Y34" s="841"/>
      <c r="Z34" s="841"/>
      <c r="AA34" s="841">
        <v>3</v>
      </c>
      <c r="AB34" s="841"/>
      <c r="AC34" s="841"/>
      <c r="AD34" s="841"/>
      <c r="AE34" s="851"/>
      <c r="AF34" s="852">
        <v>16</v>
      </c>
      <c r="AG34" s="853"/>
      <c r="AH34" s="853"/>
      <c r="AI34" s="853"/>
      <c r="AJ34" s="854"/>
      <c r="AK34" s="910">
        <v>39</v>
      </c>
      <c r="AL34" s="911"/>
      <c r="AM34" s="911"/>
      <c r="AN34" s="911"/>
      <c r="AO34" s="911"/>
      <c r="AP34" s="911">
        <v>104</v>
      </c>
      <c r="AQ34" s="911"/>
      <c r="AR34" s="911"/>
      <c r="AS34" s="911"/>
      <c r="AT34" s="911"/>
      <c r="AU34" s="911">
        <v>104</v>
      </c>
      <c r="AV34" s="911"/>
      <c r="AW34" s="911"/>
      <c r="AX34" s="911"/>
      <c r="AY34" s="911"/>
      <c r="AZ34" s="912" t="s">
        <v>510</v>
      </c>
      <c r="BA34" s="912"/>
      <c r="BB34" s="912"/>
      <c r="BC34" s="912"/>
      <c r="BD34" s="912"/>
      <c r="BE34" s="908" t="s">
        <v>412</v>
      </c>
      <c r="BF34" s="908"/>
      <c r="BG34" s="908"/>
      <c r="BH34" s="908"/>
      <c r="BI34" s="909"/>
      <c r="BJ34" s="252"/>
      <c r="BK34" s="252"/>
      <c r="BL34" s="252"/>
      <c r="BM34" s="252"/>
      <c r="BN34" s="252"/>
      <c r="BO34" s="265"/>
      <c r="BP34" s="265"/>
      <c r="BQ34" s="262">
        <v>28</v>
      </c>
      <c r="BR34" s="263"/>
      <c r="BS34" s="834"/>
      <c r="BT34" s="835"/>
      <c r="BU34" s="835"/>
      <c r="BV34" s="835"/>
      <c r="BW34" s="835"/>
      <c r="BX34" s="835"/>
      <c r="BY34" s="835"/>
      <c r="BZ34" s="835"/>
      <c r="CA34" s="835"/>
      <c r="CB34" s="835"/>
      <c r="CC34" s="835"/>
      <c r="CD34" s="835"/>
      <c r="CE34" s="835"/>
      <c r="CF34" s="835"/>
      <c r="CG34" s="836"/>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6"/>
    </row>
    <row r="35" spans="1:131" s="247" customFormat="1" ht="26.25" customHeight="1" x14ac:dyDescent="0.15">
      <c r="A35" s="266">
        <v>8</v>
      </c>
      <c r="B35" s="837"/>
      <c r="C35" s="838"/>
      <c r="D35" s="838"/>
      <c r="E35" s="838"/>
      <c r="F35" s="838"/>
      <c r="G35" s="838"/>
      <c r="H35" s="838"/>
      <c r="I35" s="838"/>
      <c r="J35" s="838"/>
      <c r="K35" s="838"/>
      <c r="L35" s="838"/>
      <c r="M35" s="838"/>
      <c r="N35" s="838"/>
      <c r="O35" s="838"/>
      <c r="P35" s="839"/>
      <c r="Q35" s="840"/>
      <c r="R35" s="841"/>
      <c r="S35" s="841"/>
      <c r="T35" s="841"/>
      <c r="U35" s="841"/>
      <c r="V35" s="841"/>
      <c r="W35" s="841"/>
      <c r="X35" s="841"/>
      <c r="Y35" s="841"/>
      <c r="Z35" s="841"/>
      <c r="AA35" s="841"/>
      <c r="AB35" s="841"/>
      <c r="AC35" s="841"/>
      <c r="AD35" s="841"/>
      <c r="AE35" s="851"/>
      <c r="AF35" s="852"/>
      <c r="AG35" s="853"/>
      <c r="AH35" s="853"/>
      <c r="AI35" s="853"/>
      <c r="AJ35" s="854"/>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34"/>
      <c r="BT35" s="835"/>
      <c r="BU35" s="835"/>
      <c r="BV35" s="835"/>
      <c r="BW35" s="835"/>
      <c r="BX35" s="835"/>
      <c r="BY35" s="835"/>
      <c r="BZ35" s="835"/>
      <c r="CA35" s="835"/>
      <c r="CB35" s="835"/>
      <c r="CC35" s="835"/>
      <c r="CD35" s="835"/>
      <c r="CE35" s="835"/>
      <c r="CF35" s="835"/>
      <c r="CG35" s="836"/>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6"/>
    </row>
    <row r="36" spans="1:131" s="247" customFormat="1" ht="26.25" customHeight="1" x14ac:dyDescent="0.15">
      <c r="A36" s="266">
        <v>9</v>
      </c>
      <c r="B36" s="837"/>
      <c r="C36" s="838"/>
      <c r="D36" s="838"/>
      <c r="E36" s="838"/>
      <c r="F36" s="838"/>
      <c r="G36" s="838"/>
      <c r="H36" s="838"/>
      <c r="I36" s="838"/>
      <c r="J36" s="838"/>
      <c r="K36" s="838"/>
      <c r="L36" s="838"/>
      <c r="M36" s="838"/>
      <c r="N36" s="838"/>
      <c r="O36" s="838"/>
      <c r="P36" s="839"/>
      <c r="Q36" s="840"/>
      <c r="R36" s="841"/>
      <c r="S36" s="841"/>
      <c r="T36" s="841"/>
      <c r="U36" s="841"/>
      <c r="V36" s="841"/>
      <c r="W36" s="841"/>
      <c r="X36" s="841"/>
      <c r="Y36" s="841"/>
      <c r="Z36" s="841"/>
      <c r="AA36" s="841"/>
      <c r="AB36" s="841"/>
      <c r="AC36" s="841"/>
      <c r="AD36" s="841"/>
      <c r="AE36" s="851"/>
      <c r="AF36" s="852"/>
      <c r="AG36" s="853"/>
      <c r="AH36" s="853"/>
      <c r="AI36" s="853"/>
      <c r="AJ36" s="854"/>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34"/>
      <c r="BT36" s="835"/>
      <c r="BU36" s="835"/>
      <c r="BV36" s="835"/>
      <c r="BW36" s="835"/>
      <c r="BX36" s="835"/>
      <c r="BY36" s="835"/>
      <c r="BZ36" s="835"/>
      <c r="CA36" s="835"/>
      <c r="CB36" s="835"/>
      <c r="CC36" s="835"/>
      <c r="CD36" s="835"/>
      <c r="CE36" s="835"/>
      <c r="CF36" s="835"/>
      <c r="CG36" s="836"/>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6"/>
    </row>
    <row r="37" spans="1:131" s="247" customFormat="1" ht="26.25" customHeight="1" x14ac:dyDescent="0.15">
      <c r="A37" s="266">
        <v>10</v>
      </c>
      <c r="B37" s="837"/>
      <c r="C37" s="838"/>
      <c r="D37" s="838"/>
      <c r="E37" s="838"/>
      <c r="F37" s="838"/>
      <c r="G37" s="838"/>
      <c r="H37" s="838"/>
      <c r="I37" s="838"/>
      <c r="J37" s="838"/>
      <c r="K37" s="838"/>
      <c r="L37" s="838"/>
      <c r="M37" s="838"/>
      <c r="N37" s="838"/>
      <c r="O37" s="838"/>
      <c r="P37" s="839"/>
      <c r="Q37" s="840"/>
      <c r="R37" s="841"/>
      <c r="S37" s="841"/>
      <c r="T37" s="841"/>
      <c r="U37" s="841"/>
      <c r="V37" s="841"/>
      <c r="W37" s="841"/>
      <c r="X37" s="841"/>
      <c r="Y37" s="841"/>
      <c r="Z37" s="841"/>
      <c r="AA37" s="841"/>
      <c r="AB37" s="841"/>
      <c r="AC37" s="841"/>
      <c r="AD37" s="841"/>
      <c r="AE37" s="851"/>
      <c r="AF37" s="852"/>
      <c r="AG37" s="853"/>
      <c r="AH37" s="853"/>
      <c r="AI37" s="853"/>
      <c r="AJ37" s="854"/>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34"/>
      <c r="BT37" s="835"/>
      <c r="BU37" s="835"/>
      <c r="BV37" s="835"/>
      <c r="BW37" s="835"/>
      <c r="BX37" s="835"/>
      <c r="BY37" s="835"/>
      <c r="BZ37" s="835"/>
      <c r="CA37" s="835"/>
      <c r="CB37" s="835"/>
      <c r="CC37" s="835"/>
      <c r="CD37" s="835"/>
      <c r="CE37" s="835"/>
      <c r="CF37" s="835"/>
      <c r="CG37" s="836"/>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6"/>
    </row>
    <row r="38" spans="1:131" s="247" customFormat="1" ht="26.25" customHeight="1" x14ac:dyDescent="0.15">
      <c r="A38" s="266">
        <v>11</v>
      </c>
      <c r="B38" s="837"/>
      <c r="C38" s="838"/>
      <c r="D38" s="838"/>
      <c r="E38" s="838"/>
      <c r="F38" s="838"/>
      <c r="G38" s="838"/>
      <c r="H38" s="838"/>
      <c r="I38" s="838"/>
      <c r="J38" s="838"/>
      <c r="K38" s="838"/>
      <c r="L38" s="838"/>
      <c r="M38" s="838"/>
      <c r="N38" s="838"/>
      <c r="O38" s="838"/>
      <c r="P38" s="839"/>
      <c r="Q38" s="840"/>
      <c r="R38" s="841"/>
      <c r="S38" s="841"/>
      <c r="T38" s="841"/>
      <c r="U38" s="841"/>
      <c r="V38" s="841"/>
      <c r="W38" s="841"/>
      <c r="X38" s="841"/>
      <c r="Y38" s="841"/>
      <c r="Z38" s="841"/>
      <c r="AA38" s="841"/>
      <c r="AB38" s="841"/>
      <c r="AC38" s="841"/>
      <c r="AD38" s="841"/>
      <c r="AE38" s="851"/>
      <c r="AF38" s="852"/>
      <c r="AG38" s="853"/>
      <c r="AH38" s="853"/>
      <c r="AI38" s="853"/>
      <c r="AJ38" s="854"/>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34"/>
      <c r="BT38" s="835"/>
      <c r="BU38" s="835"/>
      <c r="BV38" s="835"/>
      <c r="BW38" s="835"/>
      <c r="BX38" s="835"/>
      <c r="BY38" s="835"/>
      <c r="BZ38" s="835"/>
      <c r="CA38" s="835"/>
      <c r="CB38" s="835"/>
      <c r="CC38" s="835"/>
      <c r="CD38" s="835"/>
      <c r="CE38" s="835"/>
      <c r="CF38" s="835"/>
      <c r="CG38" s="836"/>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6"/>
    </row>
    <row r="39" spans="1:131" s="247" customFormat="1" ht="26.25" customHeight="1" x14ac:dyDescent="0.15">
      <c r="A39" s="266">
        <v>12</v>
      </c>
      <c r="B39" s="837"/>
      <c r="C39" s="838"/>
      <c r="D39" s="838"/>
      <c r="E39" s="838"/>
      <c r="F39" s="838"/>
      <c r="G39" s="838"/>
      <c r="H39" s="838"/>
      <c r="I39" s="838"/>
      <c r="J39" s="838"/>
      <c r="K39" s="838"/>
      <c r="L39" s="838"/>
      <c r="M39" s="838"/>
      <c r="N39" s="838"/>
      <c r="O39" s="838"/>
      <c r="P39" s="839"/>
      <c r="Q39" s="840"/>
      <c r="R39" s="841"/>
      <c r="S39" s="841"/>
      <c r="T39" s="841"/>
      <c r="U39" s="841"/>
      <c r="V39" s="841"/>
      <c r="W39" s="841"/>
      <c r="X39" s="841"/>
      <c r="Y39" s="841"/>
      <c r="Z39" s="841"/>
      <c r="AA39" s="841"/>
      <c r="AB39" s="841"/>
      <c r="AC39" s="841"/>
      <c r="AD39" s="841"/>
      <c r="AE39" s="851"/>
      <c r="AF39" s="852"/>
      <c r="AG39" s="853"/>
      <c r="AH39" s="853"/>
      <c r="AI39" s="853"/>
      <c r="AJ39" s="854"/>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34"/>
      <c r="BT39" s="835"/>
      <c r="BU39" s="835"/>
      <c r="BV39" s="835"/>
      <c r="BW39" s="835"/>
      <c r="BX39" s="835"/>
      <c r="BY39" s="835"/>
      <c r="BZ39" s="835"/>
      <c r="CA39" s="835"/>
      <c r="CB39" s="835"/>
      <c r="CC39" s="835"/>
      <c r="CD39" s="835"/>
      <c r="CE39" s="835"/>
      <c r="CF39" s="835"/>
      <c r="CG39" s="836"/>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6"/>
    </row>
    <row r="40" spans="1:131" s="247" customFormat="1" ht="26.25" customHeight="1" x14ac:dyDescent="0.15">
      <c r="A40" s="261">
        <v>13</v>
      </c>
      <c r="B40" s="837"/>
      <c r="C40" s="838"/>
      <c r="D40" s="838"/>
      <c r="E40" s="838"/>
      <c r="F40" s="838"/>
      <c r="G40" s="838"/>
      <c r="H40" s="838"/>
      <c r="I40" s="838"/>
      <c r="J40" s="838"/>
      <c r="K40" s="838"/>
      <c r="L40" s="838"/>
      <c r="M40" s="838"/>
      <c r="N40" s="838"/>
      <c r="O40" s="838"/>
      <c r="P40" s="839"/>
      <c r="Q40" s="840"/>
      <c r="R40" s="841"/>
      <c r="S40" s="841"/>
      <c r="T40" s="841"/>
      <c r="U40" s="841"/>
      <c r="V40" s="841"/>
      <c r="W40" s="841"/>
      <c r="X40" s="841"/>
      <c r="Y40" s="841"/>
      <c r="Z40" s="841"/>
      <c r="AA40" s="841"/>
      <c r="AB40" s="841"/>
      <c r="AC40" s="841"/>
      <c r="AD40" s="841"/>
      <c r="AE40" s="851"/>
      <c r="AF40" s="852"/>
      <c r="AG40" s="853"/>
      <c r="AH40" s="853"/>
      <c r="AI40" s="853"/>
      <c r="AJ40" s="854"/>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34"/>
      <c r="BT40" s="835"/>
      <c r="BU40" s="835"/>
      <c r="BV40" s="835"/>
      <c r="BW40" s="835"/>
      <c r="BX40" s="835"/>
      <c r="BY40" s="835"/>
      <c r="BZ40" s="835"/>
      <c r="CA40" s="835"/>
      <c r="CB40" s="835"/>
      <c r="CC40" s="835"/>
      <c r="CD40" s="835"/>
      <c r="CE40" s="835"/>
      <c r="CF40" s="835"/>
      <c r="CG40" s="836"/>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6"/>
    </row>
    <row r="41" spans="1:131" s="247" customFormat="1" ht="26.25" customHeight="1" x14ac:dyDescent="0.15">
      <c r="A41" s="261">
        <v>14</v>
      </c>
      <c r="B41" s="837"/>
      <c r="C41" s="838"/>
      <c r="D41" s="838"/>
      <c r="E41" s="838"/>
      <c r="F41" s="838"/>
      <c r="G41" s="838"/>
      <c r="H41" s="838"/>
      <c r="I41" s="838"/>
      <c r="J41" s="838"/>
      <c r="K41" s="838"/>
      <c r="L41" s="838"/>
      <c r="M41" s="838"/>
      <c r="N41" s="838"/>
      <c r="O41" s="838"/>
      <c r="P41" s="839"/>
      <c r="Q41" s="840"/>
      <c r="R41" s="841"/>
      <c r="S41" s="841"/>
      <c r="T41" s="841"/>
      <c r="U41" s="841"/>
      <c r="V41" s="841"/>
      <c r="W41" s="841"/>
      <c r="X41" s="841"/>
      <c r="Y41" s="841"/>
      <c r="Z41" s="841"/>
      <c r="AA41" s="841"/>
      <c r="AB41" s="841"/>
      <c r="AC41" s="841"/>
      <c r="AD41" s="841"/>
      <c r="AE41" s="851"/>
      <c r="AF41" s="852"/>
      <c r="AG41" s="853"/>
      <c r="AH41" s="853"/>
      <c r="AI41" s="853"/>
      <c r="AJ41" s="854"/>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34"/>
      <c r="BT41" s="835"/>
      <c r="BU41" s="835"/>
      <c r="BV41" s="835"/>
      <c r="BW41" s="835"/>
      <c r="BX41" s="835"/>
      <c r="BY41" s="835"/>
      <c r="BZ41" s="835"/>
      <c r="CA41" s="835"/>
      <c r="CB41" s="835"/>
      <c r="CC41" s="835"/>
      <c r="CD41" s="835"/>
      <c r="CE41" s="835"/>
      <c r="CF41" s="835"/>
      <c r="CG41" s="836"/>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6"/>
    </row>
    <row r="42" spans="1:131" s="247" customFormat="1" ht="26.25" customHeight="1" x14ac:dyDescent="0.15">
      <c r="A42" s="261">
        <v>15</v>
      </c>
      <c r="B42" s="837"/>
      <c r="C42" s="838"/>
      <c r="D42" s="838"/>
      <c r="E42" s="838"/>
      <c r="F42" s="838"/>
      <c r="G42" s="838"/>
      <c r="H42" s="838"/>
      <c r="I42" s="838"/>
      <c r="J42" s="838"/>
      <c r="K42" s="838"/>
      <c r="L42" s="838"/>
      <c r="M42" s="838"/>
      <c r="N42" s="838"/>
      <c r="O42" s="838"/>
      <c r="P42" s="839"/>
      <c r="Q42" s="840"/>
      <c r="R42" s="841"/>
      <c r="S42" s="841"/>
      <c r="T42" s="841"/>
      <c r="U42" s="841"/>
      <c r="V42" s="841"/>
      <c r="W42" s="841"/>
      <c r="X42" s="841"/>
      <c r="Y42" s="841"/>
      <c r="Z42" s="841"/>
      <c r="AA42" s="841"/>
      <c r="AB42" s="841"/>
      <c r="AC42" s="841"/>
      <c r="AD42" s="841"/>
      <c r="AE42" s="851"/>
      <c r="AF42" s="852"/>
      <c r="AG42" s="853"/>
      <c r="AH42" s="853"/>
      <c r="AI42" s="853"/>
      <c r="AJ42" s="854"/>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34"/>
      <c r="BT42" s="835"/>
      <c r="BU42" s="835"/>
      <c r="BV42" s="835"/>
      <c r="BW42" s="835"/>
      <c r="BX42" s="835"/>
      <c r="BY42" s="835"/>
      <c r="BZ42" s="835"/>
      <c r="CA42" s="835"/>
      <c r="CB42" s="835"/>
      <c r="CC42" s="835"/>
      <c r="CD42" s="835"/>
      <c r="CE42" s="835"/>
      <c r="CF42" s="835"/>
      <c r="CG42" s="836"/>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6"/>
    </row>
    <row r="43" spans="1:131" s="247" customFormat="1" ht="26.25" customHeight="1" x14ac:dyDescent="0.15">
      <c r="A43" s="261">
        <v>16</v>
      </c>
      <c r="B43" s="837"/>
      <c r="C43" s="838"/>
      <c r="D43" s="838"/>
      <c r="E43" s="838"/>
      <c r="F43" s="838"/>
      <c r="G43" s="838"/>
      <c r="H43" s="838"/>
      <c r="I43" s="838"/>
      <c r="J43" s="838"/>
      <c r="K43" s="838"/>
      <c r="L43" s="838"/>
      <c r="M43" s="838"/>
      <c r="N43" s="838"/>
      <c r="O43" s="838"/>
      <c r="P43" s="839"/>
      <c r="Q43" s="840"/>
      <c r="R43" s="841"/>
      <c r="S43" s="841"/>
      <c r="T43" s="841"/>
      <c r="U43" s="841"/>
      <c r="V43" s="841"/>
      <c r="W43" s="841"/>
      <c r="X43" s="841"/>
      <c r="Y43" s="841"/>
      <c r="Z43" s="841"/>
      <c r="AA43" s="841"/>
      <c r="AB43" s="841"/>
      <c r="AC43" s="841"/>
      <c r="AD43" s="841"/>
      <c r="AE43" s="851"/>
      <c r="AF43" s="852"/>
      <c r="AG43" s="853"/>
      <c r="AH43" s="853"/>
      <c r="AI43" s="853"/>
      <c r="AJ43" s="854"/>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34"/>
      <c r="BT43" s="835"/>
      <c r="BU43" s="835"/>
      <c r="BV43" s="835"/>
      <c r="BW43" s="835"/>
      <c r="BX43" s="835"/>
      <c r="BY43" s="835"/>
      <c r="BZ43" s="835"/>
      <c r="CA43" s="835"/>
      <c r="CB43" s="835"/>
      <c r="CC43" s="835"/>
      <c r="CD43" s="835"/>
      <c r="CE43" s="835"/>
      <c r="CF43" s="835"/>
      <c r="CG43" s="836"/>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6"/>
    </row>
    <row r="44" spans="1:131" s="247" customFormat="1" ht="26.25" customHeight="1" x14ac:dyDescent="0.15">
      <c r="A44" s="261">
        <v>17</v>
      </c>
      <c r="B44" s="837"/>
      <c r="C44" s="838"/>
      <c r="D44" s="838"/>
      <c r="E44" s="838"/>
      <c r="F44" s="838"/>
      <c r="G44" s="838"/>
      <c r="H44" s="838"/>
      <c r="I44" s="838"/>
      <c r="J44" s="838"/>
      <c r="K44" s="838"/>
      <c r="L44" s="838"/>
      <c r="M44" s="838"/>
      <c r="N44" s="838"/>
      <c r="O44" s="838"/>
      <c r="P44" s="839"/>
      <c r="Q44" s="840"/>
      <c r="R44" s="841"/>
      <c r="S44" s="841"/>
      <c r="T44" s="841"/>
      <c r="U44" s="841"/>
      <c r="V44" s="841"/>
      <c r="W44" s="841"/>
      <c r="X44" s="841"/>
      <c r="Y44" s="841"/>
      <c r="Z44" s="841"/>
      <c r="AA44" s="841"/>
      <c r="AB44" s="841"/>
      <c r="AC44" s="841"/>
      <c r="AD44" s="841"/>
      <c r="AE44" s="851"/>
      <c r="AF44" s="852"/>
      <c r="AG44" s="853"/>
      <c r="AH44" s="853"/>
      <c r="AI44" s="853"/>
      <c r="AJ44" s="854"/>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34"/>
      <c r="BT44" s="835"/>
      <c r="BU44" s="835"/>
      <c r="BV44" s="835"/>
      <c r="BW44" s="835"/>
      <c r="BX44" s="835"/>
      <c r="BY44" s="835"/>
      <c r="BZ44" s="835"/>
      <c r="CA44" s="835"/>
      <c r="CB44" s="835"/>
      <c r="CC44" s="835"/>
      <c r="CD44" s="835"/>
      <c r="CE44" s="835"/>
      <c r="CF44" s="835"/>
      <c r="CG44" s="836"/>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6"/>
    </row>
    <row r="45" spans="1:131" s="247" customFormat="1" ht="26.25" customHeight="1" x14ac:dyDescent="0.15">
      <c r="A45" s="261">
        <v>18</v>
      </c>
      <c r="B45" s="837"/>
      <c r="C45" s="838"/>
      <c r="D45" s="838"/>
      <c r="E45" s="838"/>
      <c r="F45" s="838"/>
      <c r="G45" s="838"/>
      <c r="H45" s="838"/>
      <c r="I45" s="838"/>
      <c r="J45" s="838"/>
      <c r="K45" s="838"/>
      <c r="L45" s="838"/>
      <c r="M45" s="838"/>
      <c r="N45" s="838"/>
      <c r="O45" s="838"/>
      <c r="P45" s="839"/>
      <c r="Q45" s="840"/>
      <c r="R45" s="841"/>
      <c r="S45" s="841"/>
      <c r="T45" s="841"/>
      <c r="U45" s="841"/>
      <c r="V45" s="841"/>
      <c r="W45" s="841"/>
      <c r="X45" s="841"/>
      <c r="Y45" s="841"/>
      <c r="Z45" s="841"/>
      <c r="AA45" s="841"/>
      <c r="AB45" s="841"/>
      <c r="AC45" s="841"/>
      <c r="AD45" s="841"/>
      <c r="AE45" s="851"/>
      <c r="AF45" s="852"/>
      <c r="AG45" s="853"/>
      <c r="AH45" s="853"/>
      <c r="AI45" s="853"/>
      <c r="AJ45" s="854"/>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34"/>
      <c r="BT45" s="835"/>
      <c r="BU45" s="835"/>
      <c r="BV45" s="835"/>
      <c r="BW45" s="835"/>
      <c r="BX45" s="835"/>
      <c r="BY45" s="835"/>
      <c r="BZ45" s="835"/>
      <c r="CA45" s="835"/>
      <c r="CB45" s="835"/>
      <c r="CC45" s="835"/>
      <c r="CD45" s="835"/>
      <c r="CE45" s="835"/>
      <c r="CF45" s="835"/>
      <c r="CG45" s="836"/>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6"/>
    </row>
    <row r="46" spans="1:131" s="247" customFormat="1" ht="26.25" customHeight="1" x14ac:dyDescent="0.15">
      <c r="A46" s="261">
        <v>19</v>
      </c>
      <c r="B46" s="837"/>
      <c r="C46" s="838"/>
      <c r="D46" s="838"/>
      <c r="E46" s="838"/>
      <c r="F46" s="838"/>
      <c r="G46" s="838"/>
      <c r="H46" s="838"/>
      <c r="I46" s="838"/>
      <c r="J46" s="838"/>
      <c r="K46" s="838"/>
      <c r="L46" s="838"/>
      <c r="M46" s="838"/>
      <c r="N46" s="838"/>
      <c r="O46" s="838"/>
      <c r="P46" s="839"/>
      <c r="Q46" s="840"/>
      <c r="R46" s="841"/>
      <c r="S46" s="841"/>
      <c r="T46" s="841"/>
      <c r="U46" s="841"/>
      <c r="V46" s="841"/>
      <c r="W46" s="841"/>
      <c r="X46" s="841"/>
      <c r="Y46" s="841"/>
      <c r="Z46" s="841"/>
      <c r="AA46" s="841"/>
      <c r="AB46" s="841"/>
      <c r="AC46" s="841"/>
      <c r="AD46" s="841"/>
      <c r="AE46" s="851"/>
      <c r="AF46" s="852"/>
      <c r="AG46" s="853"/>
      <c r="AH46" s="853"/>
      <c r="AI46" s="853"/>
      <c r="AJ46" s="854"/>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34"/>
      <c r="BT46" s="835"/>
      <c r="BU46" s="835"/>
      <c r="BV46" s="835"/>
      <c r="BW46" s="835"/>
      <c r="BX46" s="835"/>
      <c r="BY46" s="835"/>
      <c r="BZ46" s="835"/>
      <c r="CA46" s="835"/>
      <c r="CB46" s="835"/>
      <c r="CC46" s="835"/>
      <c r="CD46" s="835"/>
      <c r="CE46" s="835"/>
      <c r="CF46" s="835"/>
      <c r="CG46" s="836"/>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6"/>
    </row>
    <row r="47" spans="1:131" s="247" customFormat="1" ht="26.25" customHeight="1" x14ac:dyDescent="0.15">
      <c r="A47" s="261">
        <v>20</v>
      </c>
      <c r="B47" s="837"/>
      <c r="C47" s="838"/>
      <c r="D47" s="838"/>
      <c r="E47" s="838"/>
      <c r="F47" s="838"/>
      <c r="G47" s="838"/>
      <c r="H47" s="838"/>
      <c r="I47" s="838"/>
      <c r="J47" s="838"/>
      <c r="K47" s="838"/>
      <c r="L47" s="838"/>
      <c r="M47" s="838"/>
      <c r="N47" s="838"/>
      <c r="O47" s="838"/>
      <c r="P47" s="839"/>
      <c r="Q47" s="840"/>
      <c r="R47" s="841"/>
      <c r="S47" s="841"/>
      <c r="T47" s="841"/>
      <c r="U47" s="841"/>
      <c r="V47" s="841"/>
      <c r="W47" s="841"/>
      <c r="X47" s="841"/>
      <c r="Y47" s="841"/>
      <c r="Z47" s="841"/>
      <c r="AA47" s="841"/>
      <c r="AB47" s="841"/>
      <c r="AC47" s="841"/>
      <c r="AD47" s="841"/>
      <c r="AE47" s="851"/>
      <c r="AF47" s="852"/>
      <c r="AG47" s="853"/>
      <c r="AH47" s="853"/>
      <c r="AI47" s="853"/>
      <c r="AJ47" s="854"/>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34"/>
      <c r="BT47" s="835"/>
      <c r="BU47" s="835"/>
      <c r="BV47" s="835"/>
      <c r="BW47" s="835"/>
      <c r="BX47" s="835"/>
      <c r="BY47" s="835"/>
      <c r="BZ47" s="835"/>
      <c r="CA47" s="835"/>
      <c r="CB47" s="835"/>
      <c r="CC47" s="835"/>
      <c r="CD47" s="835"/>
      <c r="CE47" s="835"/>
      <c r="CF47" s="835"/>
      <c r="CG47" s="836"/>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6"/>
    </row>
    <row r="48" spans="1:131" s="247" customFormat="1" ht="26.25" customHeight="1" x14ac:dyDescent="0.15">
      <c r="A48" s="261">
        <v>21</v>
      </c>
      <c r="B48" s="837"/>
      <c r="C48" s="838"/>
      <c r="D48" s="838"/>
      <c r="E48" s="838"/>
      <c r="F48" s="838"/>
      <c r="G48" s="838"/>
      <c r="H48" s="838"/>
      <c r="I48" s="838"/>
      <c r="J48" s="838"/>
      <c r="K48" s="838"/>
      <c r="L48" s="838"/>
      <c r="M48" s="838"/>
      <c r="N48" s="838"/>
      <c r="O48" s="838"/>
      <c r="P48" s="839"/>
      <c r="Q48" s="840"/>
      <c r="R48" s="841"/>
      <c r="S48" s="841"/>
      <c r="T48" s="841"/>
      <c r="U48" s="841"/>
      <c r="V48" s="841"/>
      <c r="W48" s="841"/>
      <c r="X48" s="841"/>
      <c r="Y48" s="841"/>
      <c r="Z48" s="841"/>
      <c r="AA48" s="841"/>
      <c r="AB48" s="841"/>
      <c r="AC48" s="841"/>
      <c r="AD48" s="841"/>
      <c r="AE48" s="851"/>
      <c r="AF48" s="852"/>
      <c r="AG48" s="853"/>
      <c r="AH48" s="853"/>
      <c r="AI48" s="853"/>
      <c r="AJ48" s="854"/>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34"/>
      <c r="BT48" s="835"/>
      <c r="BU48" s="835"/>
      <c r="BV48" s="835"/>
      <c r="BW48" s="835"/>
      <c r="BX48" s="835"/>
      <c r="BY48" s="835"/>
      <c r="BZ48" s="835"/>
      <c r="CA48" s="835"/>
      <c r="CB48" s="835"/>
      <c r="CC48" s="835"/>
      <c r="CD48" s="835"/>
      <c r="CE48" s="835"/>
      <c r="CF48" s="835"/>
      <c r="CG48" s="836"/>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6"/>
    </row>
    <row r="49" spans="1:131" s="247" customFormat="1" ht="26.25" customHeight="1" x14ac:dyDescent="0.15">
      <c r="A49" s="261">
        <v>22</v>
      </c>
      <c r="B49" s="837"/>
      <c r="C49" s="838"/>
      <c r="D49" s="838"/>
      <c r="E49" s="838"/>
      <c r="F49" s="838"/>
      <c r="G49" s="838"/>
      <c r="H49" s="838"/>
      <c r="I49" s="838"/>
      <c r="J49" s="838"/>
      <c r="K49" s="838"/>
      <c r="L49" s="838"/>
      <c r="M49" s="838"/>
      <c r="N49" s="838"/>
      <c r="O49" s="838"/>
      <c r="P49" s="839"/>
      <c r="Q49" s="840"/>
      <c r="R49" s="841"/>
      <c r="S49" s="841"/>
      <c r="T49" s="841"/>
      <c r="U49" s="841"/>
      <c r="V49" s="841"/>
      <c r="W49" s="841"/>
      <c r="X49" s="841"/>
      <c r="Y49" s="841"/>
      <c r="Z49" s="841"/>
      <c r="AA49" s="841"/>
      <c r="AB49" s="841"/>
      <c r="AC49" s="841"/>
      <c r="AD49" s="841"/>
      <c r="AE49" s="851"/>
      <c r="AF49" s="852"/>
      <c r="AG49" s="853"/>
      <c r="AH49" s="853"/>
      <c r="AI49" s="853"/>
      <c r="AJ49" s="854"/>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34"/>
      <c r="BT49" s="835"/>
      <c r="BU49" s="835"/>
      <c r="BV49" s="835"/>
      <c r="BW49" s="835"/>
      <c r="BX49" s="835"/>
      <c r="BY49" s="835"/>
      <c r="BZ49" s="835"/>
      <c r="CA49" s="835"/>
      <c r="CB49" s="835"/>
      <c r="CC49" s="835"/>
      <c r="CD49" s="835"/>
      <c r="CE49" s="835"/>
      <c r="CF49" s="835"/>
      <c r="CG49" s="836"/>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6"/>
    </row>
    <row r="50" spans="1:131" s="247" customFormat="1" ht="26.25" customHeight="1" x14ac:dyDescent="0.15">
      <c r="A50" s="261">
        <v>23</v>
      </c>
      <c r="B50" s="837"/>
      <c r="C50" s="838"/>
      <c r="D50" s="838"/>
      <c r="E50" s="838"/>
      <c r="F50" s="838"/>
      <c r="G50" s="838"/>
      <c r="H50" s="838"/>
      <c r="I50" s="838"/>
      <c r="J50" s="838"/>
      <c r="K50" s="838"/>
      <c r="L50" s="838"/>
      <c r="M50" s="838"/>
      <c r="N50" s="838"/>
      <c r="O50" s="838"/>
      <c r="P50" s="839"/>
      <c r="Q50" s="913"/>
      <c r="R50" s="914"/>
      <c r="S50" s="914"/>
      <c r="T50" s="914"/>
      <c r="U50" s="914"/>
      <c r="V50" s="914"/>
      <c r="W50" s="914"/>
      <c r="X50" s="914"/>
      <c r="Y50" s="914"/>
      <c r="Z50" s="914"/>
      <c r="AA50" s="914"/>
      <c r="AB50" s="914"/>
      <c r="AC50" s="914"/>
      <c r="AD50" s="914"/>
      <c r="AE50" s="915"/>
      <c r="AF50" s="852"/>
      <c r="AG50" s="853"/>
      <c r="AH50" s="853"/>
      <c r="AI50" s="853"/>
      <c r="AJ50" s="854"/>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34"/>
      <c r="BT50" s="835"/>
      <c r="BU50" s="835"/>
      <c r="BV50" s="835"/>
      <c r="BW50" s="835"/>
      <c r="BX50" s="835"/>
      <c r="BY50" s="835"/>
      <c r="BZ50" s="835"/>
      <c r="CA50" s="835"/>
      <c r="CB50" s="835"/>
      <c r="CC50" s="835"/>
      <c r="CD50" s="835"/>
      <c r="CE50" s="835"/>
      <c r="CF50" s="835"/>
      <c r="CG50" s="836"/>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6"/>
    </row>
    <row r="51" spans="1:131" s="247" customFormat="1" ht="26.25" customHeight="1" x14ac:dyDescent="0.15">
      <c r="A51" s="261">
        <v>24</v>
      </c>
      <c r="B51" s="837"/>
      <c r="C51" s="838"/>
      <c r="D51" s="838"/>
      <c r="E51" s="838"/>
      <c r="F51" s="838"/>
      <c r="G51" s="838"/>
      <c r="H51" s="838"/>
      <c r="I51" s="838"/>
      <c r="J51" s="838"/>
      <c r="K51" s="838"/>
      <c r="L51" s="838"/>
      <c r="M51" s="838"/>
      <c r="N51" s="838"/>
      <c r="O51" s="838"/>
      <c r="P51" s="839"/>
      <c r="Q51" s="913"/>
      <c r="R51" s="914"/>
      <c r="S51" s="914"/>
      <c r="T51" s="914"/>
      <c r="U51" s="914"/>
      <c r="V51" s="914"/>
      <c r="W51" s="914"/>
      <c r="X51" s="914"/>
      <c r="Y51" s="914"/>
      <c r="Z51" s="914"/>
      <c r="AA51" s="914"/>
      <c r="AB51" s="914"/>
      <c r="AC51" s="914"/>
      <c r="AD51" s="914"/>
      <c r="AE51" s="915"/>
      <c r="AF51" s="852"/>
      <c r="AG51" s="853"/>
      <c r="AH51" s="853"/>
      <c r="AI51" s="853"/>
      <c r="AJ51" s="854"/>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34"/>
      <c r="BT51" s="835"/>
      <c r="BU51" s="835"/>
      <c r="BV51" s="835"/>
      <c r="BW51" s="835"/>
      <c r="BX51" s="835"/>
      <c r="BY51" s="835"/>
      <c r="BZ51" s="835"/>
      <c r="CA51" s="835"/>
      <c r="CB51" s="835"/>
      <c r="CC51" s="835"/>
      <c r="CD51" s="835"/>
      <c r="CE51" s="835"/>
      <c r="CF51" s="835"/>
      <c r="CG51" s="836"/>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6"/>
    </row>
    <row r="52" spans="1:131" s="247" customFormat="1" ht="26.25" customHeight="1" x14ac:dyDescent="0.15">
      <c r="A52" s="261">
        <v>25</v>
      </c>
      <c r="B52" s="837"/>
      <c r="C52" s="838"/>
      <c r="D52" s="838"/>
      <c r="E52" s="838"/>
      <c r="F52" s="838"/>
      <c r="G52" s="838"/>
      <c r="H52" s="838"/>
      <c r="I52" s="838"/>
      <c r="J52" s="838"/>
      <c r="K52" s="838"/>
      <c r="L52" s="838"/>
      <c r="M52" s="838"/>
      <c r="N52" s="838"/>
      <c r="O52" s="838"/>
      <c r="P52" s="839"/>
      <c r="Q52" s="913"/>
      <c r="R52" s="914"/>
      <c r="S52" s="914"/>
      <c r="T52" s="914"/>
      <c r="U52" s="914"/>
      <c r="V52" s="914"/>
      <c r="W52" s="914"/>
      <c r="X52" s="914"/>
      <c r="Y52" s="914"/>
      <c r="Z52" s="914"/>
      <c r="AA52" s="914"/>
      <c r="AB52" s="914"/>
      <c r="AC52" s="914"/>
      <c r="AD52" s="914"/>
      <c r="AE52" s="915"/>
      <c r="AF52" s="852"/>
      <c r="AG52" s="853"/>
      <c r="AH52" s="853"/>
      <c r="AI52" s="853"/>
      <c r="AJ52" s="854"/>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34"/>
      <c r="BT52" s="835"/>
      <c r="BU52" s="835"/>
      <c r="BV52" s="835"/>
      <c r="BW52" s="835"/>
      <c r="BX52" s="835"/>
      <c r="BY52" s="835"/>
      <c r="BZ52" s="835"/>
      <c r="CA52" s="835"/>
      <c r="CB52" s="835"/>
      <c r="CC52" s="835"/>
      <c r="CD52" s="835"/>
      <c r="CE52" s="835"/>
      <c r="CF52" s="835"/>
      <c r="CG52" s="836"/>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6"/>
    </row>
    <row r="53" spans="1:131" s="247" customFormat="1" ht="26.25" customHeight="1" x14ac:dyDescent="0.15">
      <c r="A53" s="261">
        <v>26</v>
      </c>
      <c r="B53" s="837"/>
      <c r="C53" s="838"/>
      <c r="D53" s="838"/>
      <c r="E53" s="838"/>
      <c r="F53" s="838"/>
      <c r="G53" s="838"/>
      <c r="H53" s="838"/>
      <c r="I53" s="838"/>
      <c r="J53" s="838"/>
      <c r="K53" s="838"/>
      <c r="L53" s="838"/>
      <c r="M53" s="838"/>
      <c r="N53" s="838"/>
      <c r="O53" s="838"/>
      <c r="P53" s="839"/>
      <c r="Q53" s="913"/>
      <c r="R53" s="914"/>
      <c r="S53" s="914"/>
      <c r="T53" s="914"/>
      <c r="U53" s="914"/>
      <c r="V53" s="914"/>
      <c r="W53" s="914"/>
      <c r="X53" s="914"/>
      <c r="Y53" s="914"/>
      <c r="Z53" s="914"/>
      <c r="AA53" s="914"/>
      <c r="AB53" s="914"/>
      <c r="AC53" s="914"/>
      <c r="AD53" s="914"/>
      <c r="AE53" s="915"/>
      <c r="AF53" s="852"/>
      <c r="AG53" s="853"/>
      <c r="AH53" s="853"/>
      <c r="AI53" s="853"/>
      <c r="AJ53" s="854"/>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34"/>
      <c r="BT53" s="835"/>
      <c r="BU53" s="835"/>
      <c r="BV53" s="835"/>
      <c r="BW53" s="835"/>
      <c r="BX53" s="835"/>
      <c r="BY53" s="835"/>
      <c r="BZ53" s="835"/>
      <c r="CA53" s="835"/>
      <c r="CB53" s="835"/>
      <c r="CC53" s="835"/>
      <c r="CD53" s="835"/>
      <c r="CE53" s="835"/>
      <c r="CF53" s="835"/>
      <c r="CG53" s="836"/>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6"/>
    </row>
    <row r="54" spans="1:131" s="247" customFormat="1" ht="26.25" customHeight="1" x14ac:dyDescent="0.15">
      <c r="A54" s="261">
        <v>27</v>
      </c>
      <c r="B54" s="837"/>
      <c r="C54" s="838"/>
      <c r="D54" s="838"/>
      <c r="E54" s="838"/>
      <c r="F54" s="838"/>
      <c r="G54" s="838"/>
      <c r="H54" s="838"/>
      <c r="I54" s="838"/>
      <c r="J54" s="838"/>
      <c r="K54" s="838"/>
      <c r="L54" s="838"/>
      <c r="M54" s="838"/>
      <c r="N54" s="838"/>
      <c r="O54" s="838"/>
      <c r="P54" s="839"/>
      <c r="Q54" s="913"/>
      <c r="R54" s="914"/>
      <c r="S54" s="914"/>
      <c r="T54" s="914"/>
      <c r="U54" s="914"/>
      <c r="V54" s="914"/>
      <c r="W54" s="914"/>
      <c r="X54" s="914"/>
      <c r="Y54" s="914"/>
      <c r="Z54" s="914"/>
      <c r="AA54" s="914"/>
      <c r="AB54" s="914"/>
      <c r="AC54" s="914"/>
      <c r="AD54" s="914"/>
      <c r="AE54" s="915"/>
      <c r="AF54" s="852"/>
      <c r="AG54" s="853"/>
      <c r="AH54" s="853"/>
      <c r="AI54" s="853"/>
      <c r="AJ54" s="854"/>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34"/>
      <c r="BT54" s="835"/>
      <c r="BU54" s="835"/>
      <c r="BV54" s="835"/>
      <c r="BW54" s="835"/>
      <c r="BX54" s="835"/>
      <c r="BY54" s="835"/>
      <c r="BZ54" s="835"/>
      <c r="CA54" s="835"/>
      <c r="CB54" s="835"/>
      <c r="CC54" s="835"/>
      <c r="CD54" s="835"/>
      <c r="CE54" s="835"/>
      <c r="CF54" s="835"/>
      <c r="CG54" s="836"/>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6"/>
    </row>
    <row r="55" spans="1:131" s="247" customFormat="1" ht="26.25" customHeight="1" x14ac:dyDescent="0.15">
      <c r="A55" s="261">
        <v>28</v>
      </c>
      <c r="B55" s="837"/>
      <c r="C55" s="838"/>
      <c r="D55" s="838"/>
      <c r="E55" s="838"/>
      <c r="F55" s="838"/>
      <c r="G55" s="838"/>
      <c r="H55" s="838"/>
      <c r="I55" s="838"/>
      <c r="J55" s="838"/>
      <c r="K55" s="838"/>
      <c r="L55" s="838"/>
      <c r="M55" s="838"/>
      <c r="N55" s="838"/>
      <c r="O55" s="838"/>
      <c r="P55" s="839"/>
      <c r="Q55" s="913"/>
      <c r="R55" s="914"/>
      <c r="S55" s="914"/>
      <c r="T55" s="914"/>
      <c r="U55" s="914"/>
      <c r="V55" s="914"/>
      <c r="W55" s="914"/>
      <c r="X55" s="914"/>
      <c r="Y55" s="914"/>
      <c r="Z55" s="914"/>
      <c r="AA55" s="914"/>
      <c r="AB55" s="914"/>
      <c r="AC55" s="914"/>
      <c r="AD55" s="914"/>
      <c r="AE55" s="915"/>
      <c r="AF55" s="852"/>
      <c r="AG55" s="853"/>
      <c r="AH55" s="853"/>
      <c r="AI55" s="853"/>
      <c r="AJ55" s="854"/>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34"/>
      <c r="BT55" s="835"/>
      <c r="BU55" s="835"/>
      <c r="BV55" s="835"/>
      <c r="BW55" s="835"/>
      <c r="BX55" s="835"/>
      <c r="BY55" s="835"/>
      <c r="BZ55" s="835"/>
      <c r="CA55" s="835"/>
      <c r="CB55" s="835"/>
      <c r="CC55" s="835"/>
      <c r="CD55" s="835"/>
      <c r="CE55" s="835"/>
      <c r="CF55" s="835"/>
      <c r="CG55" s="836"/>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6"/>
    </row>
    <row r="56" spans="1:131" s="247" customFormat="1" ht="26.25" customHeight="1" x14ac:dyDescent="0.15">
      <c r="A56" s="261">
        <v>29</v>
      </c>
      <c r="B56" s="837"/>
      <c r="C56" s="838"/>
      <c r="D56" s="838"/>
      <c r="E56" s="838"/>
      <c r="F56" s="838"/>
      <c r="G56" s="838"/>
      <c r="H56" s="838"/>
      <c r="I56" s="838"/>
      <c r="J56" s="838"/>
      <c r="K56" s="838"/>
      <c r="L56" s="838"/>
      <c r="M56" s="838"/>
      <c r="N56" s="838"/>
      <c r="O56" s="838"/>
      <c r="P56" s="839"/>
      <c r="Q56" s="913"/>
      <c r="R56" s="914"/>
      <c r="S56" s="914"/>
      <c r="T56" s="914"/>
      <c r="U56" s="914"/>
      <c r="V56" s="914"/>
      <c r="W56" s="914"/>
      <c r="X56" s="914"/>
      <c r="Y56" s="914"/>
      <c r="Z56" s="914"/>
      <c r="AA56" s="914"/>
      <c r="AB56" s="914"/>
      <c r="AC56" s="914"/>
      <c r="AD56" s="914"/>
      <c r="AE56" s="915"/>
      <c r="AF56" s="852"/>
      <c r="AG56" s="853"/>
      <c r="AH56" s="853"/>
      <c r="AI56" s="853"/>
      <c r="AJ56" s="854"/>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34"/>
      <c r="BT56" s="835"/>
      <c r="BU56" s="835"/>
      <c r="BV56" s="835"/>
      <c r="BW56" s="835"/>
      <c r="BX56" s="835"/>
      <c r="BY56" s="835"/>
      <c r="BZ56" s="835"/>
      <c r="CA56" s="835"/>
      <c r="CB56" s="835"/>
      <c r="CC56" s="835"/>
      <c r="CD56" s="835"/>
      <c r="CE56" s="835"/>
      <c r="CF56" s="835"/>
      <c r="CG56" s="836"/>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6"/>
    </row>
    <row r="57" spans="1:131" s="247" customFormat="1" ht="26.25" customHeight="1" x14ac:dyDescent="0.15">
      <c r="A57" s="261">
        <v>30</v>
      </c>
      <c r="B57" s="837"/>
      <c r="C57" s="838"/>
      <c r="D57" s="838"/>
      <c r="E57" s="838"/>
      <c r="F57" s="838"/>
      <c r="G57" s="838"/>
      <c r="H57" s="838"/>
      <c r="I57" s="838"/>
      <c r="J57" s="838"/>
      <c r="K57" s="838"/>
      <c r="L57" s="838"/>
      <c r="M57" s="838"/>
      <c r="N57" s="838"/>
      <c r="O57" s="838"/>
      <c r="P57" s="839"/>
      <c r="Q57" s="913"/>
      <c r="R57" s="914"/>
      <c r="S57" s="914"/>
      <c r="T57" s="914"/>
      <c r="U57" s="914"/>
      <c r="V57" s="914"/>
      <c r="W57" s="914"/>
      <c r="X57" s="914"/>
      <c r="Y57" s="914"/>
      <c r="Z57" s="914"/>
      <c r="AA57" s="914"/>
      <c r="AB57" s="914"/>
      <c r="AC57" s="914"/>
      <c r="AD57" s="914"/>
      <c r="AE57" s="915"/>
      <c r="AF57" s="852"/>
      <c r="AG57" s="853"/>
      <c r="AH57" s="853"/>
      <c r="AI57" s="853"/>
      <c r="AJ57" s="854"/>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34"/>
      <c r="BT57" s="835"/>
      <c r="BU57" s="835"/>
      <c r="BV57" s="835"/>
      <c r="BW57" s="835"/>
      <c r="BX57" s="835"/>
      <c r="BY57" s="835"/>
      <c r="BZ57" s="835"/>
      <c r="CA57" s="835"/>
      <c r="CB57" s="835"/>
      <c r="CC57" s="835"/>
      <c r="CD57" s="835"/>
      <c r="CE57" s="835"/>
      <c r="CF57" s="835"/>
      <c r="CG57" s="836"/>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6"/>
    </row>
    <row r="58" spans="1:131" s="247" customFormat="1" ht="26.25" customHeight="1" x14ac:dyDescent="0.15">
      <c r="A58" s="261">
        <v>31</v>
      </c>
      <c r="B58" s="837"/>
      <c r="C58" s="838"/>
      <c r="D58" s="838"/>
      <c r="E58" s="838"/>
      <c r="F58" s="838"/>
      <c r="G58" s="838"/>
      <c r="H58" s="838"/>
      <c r="I58" s="838"/>
      <c r="J58" s="838"/>
      <c r="K58" s="838"/>
      <c r="L58" s="838"/>
      <c r="M58" s="838"/>
      <c r="N58" s="838"/>
      <c r="O58" s="838"/>
      <c r="P58" s="839"/>
      <c r="Q58" s="913"/>
      <c r="R58" s="914"/>
      <c r="S58" s="914"/>
      <c r="T58" s="914"/>
      <c r="U58" s="914"/>
      <c r="V58" s="914"/>
      <c r="W58" s="914"/>
      <c r="X58" s="914"/>
      <c r="Y58" s="914"/>
      <c r="Z58" s="914"/>
      <c r="AA58" s="914"/>
      <c r="AB58" s="914"/>
      <c r="AC58" s="914"/>
      <c r="AD58" s="914"/>
      <c r="AE58" s="915"/>
      <c r="AF58" s="852"/>
      <c r="AG58" s="853"/>
      <c r="AH58" s="853"/>
      <c r="AI58" s="853"/>
      <c r="AJ58" s="854"/>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34"/>
      <c r="BT58" s="835"/>
      <c r="BU58" s="835"/>
      <c r="BV58" s="835"/>
      <c r="BW58" s="835"/>
      <c r="BX58" s="835"/>
      <c r="BY58" s="835"/>
      <c r="BZ58" s="835"/>
      <c r="CA58" s="835"/>
      <c r="CB58" s="835"/>
      <c r="CC58" s="835"/>
      <c r="CD58" s="835"/>
      <c r="CE58" s="835"/>
      <c r="CF58" s="835"/>
      <c r="CG58" s="836"/>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6"/>
    </row>
    <row r="59" spans="1:131" s="247" customFormat="1" ht="26.25" customHeight="1" x14ac:dyDescent="0.15">
      <c r="A59" s="261">
        <v>32</v>
      </c>
      <c r="B59" s="837"/>
      <c r="C59" s="838"/>
      <c r="D59" s="838"/>
      <c r="E59" s="838"/>
      <c r="F59" s="838"/>
      <c r="G59" s="838"/>
      <c r="H59" s="838"/>
      <c r="I59" s="838"/>
      <c r="J59" s="838"/>
      <c r="K59" s="838"/>
      <c r="L59" s="838"/>
      <c r="M59" s="838"/>
      <c r="N59" s="838"/>
      <c r="O59" s="838"/>
      <c r="P59" s="839"/>
      <c r="Q59" s="913"/>
      <c r="R59" s="914"/>
      <c r="S59" s="914"/>
      <c r="T59" s="914"/>
      <c r="U59" s="914"/>
      <c r="V59" s="914"/>
      <c r="W59" s="914"/>
      <c r="X59" s="914"/>
      <c r="Y59" s="914"/>
      <c r="Z59" s="914"/>
      <c r="AA59" s="914"/>
      <c r="AB59" s="914"/>
      <c r="AC59" s="914"/>
      <c r="AD59" s="914"/>
      <c r="AE59" s="915"/>
      <c r="AF59" s="852"/>
      <c r="AG59" s="853"/>
      <c r="AH59" s="853"/>
      <c r="AI59" s="853"/>
      <c r="AJ59" s="854"/>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34"/>
      <c r="BT59" s="835"/>
      <c r="BU59" s="835"/>
      <c r="BV59" s="835"/>
      <c r="BW59" s="835"/>
      <c r="BX59" s="835"/>
      <c r="BY59" s="835"/>
      <c r="BZ59" s="835"/>
      <c r="CA59" s="835"/>
      <c r="CB59" s="835"/>
      <c r="CC59" s="835"/>
      <c r="CD59" s="835"/>
      <c r="CE59" s="835"/>
      <c r="CF59" s="835"/>
      <c r="CG59" s="836"/>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6"/>
    </row>
    <row r="60" spans="1:131" s="247" customFormat="1" ht="26.25" customHeight="1" x14ac:dyDescent="0.15">
      <c r="A60" s="261">
        <v>33</v>
      </c>
      <c r="B60" s="837"/>
      <c r="C60" s="838"/>
      <c r="D60" s="838"/>
      <c r="E60" s="838"/>
      <c r="F60" s="838"/>
      <c r="G60" s="838"/>
      <c r="H60" s="838"/>
      <c r="I60" s="838"/>
      <c r="J60" s="838"/>
      <c r="K60" s="838"/>
      <c r="L60" s="838"/>
      <c r="M60" s="838"/>
      <c r="N60" s="838"/>
      <c r="O60" s="838"/>
      <c r="P60" s="839"/>
      <c r="Q60" s="913"/>
      <c r="R60" s="914"/>
      <c r="S60" s="914"/>
      <c r="T60" s="914"/>
      <c r="U60" s="914"/>
      <c r="V60" s="914"/>
      <c r="W60" s="914"/>
      <c r="X60" s="914"/>
      <c r="Y60" s="914"/>
      <c r="Z60" s="914"/>
      <c r="AA60" s="914"/>
      <c r="AB60" s="914"/>
      <c r="AC60" s="914"/>
      <c r="AD60" s="914"/>
      <c r="AE60" s="915"/>
      <c r="AF60" s="852"/>
      <c r="AG60" s="853"/>
      <c r="AH60" s="853"/>
      <c r="AI60" s="853"/>
      <c r="AJ60" s="854"/>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34"/>
      <c r="BT60" s="835"/>
      <c r="BU60" s="835"/>
      <c r="BV60" s="835"/>
      <c r="BW60" s="835"/>
      <c r="BX60" s="835"/>
      <c r="BY60" s="835"/>
      <c r="BZ60" s="835"/>
      <c r="CA60" s="835"/>
      <c r="CB60" s="835"/>
      <c r="CC60" s="835"/>
      <c r="CD60" s="835"/>
      <c r="CE60" s="835"/>
      <c r="CF60" s="835"/>
      <c r="CG60" s="836"/>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6"/>
    </row>
    <row r="61" spans="1:131" s="247" customFormat="1" ht="26.25" customHeight="1" thickBot="1" x14ac:dyDescent="0.2">
      <c r="A61" s="261">
        <v>34</v>
      </c>
      <c r="B61" s="837"/>
      <c r="C61" s="838"/>
      <c r="D61" s="838"/>
      <c r="E61" s="838"/>
      <c r="F61" s="838"/>
      <c r="G61" s="838"/>
      <c r="H61" s="838"/>
      <c r="I61" s="838"/>
      <c r="J61" s="838"/>
      <c r="K61" s="838"/>
      <c r="L61" s="838"/>
      <c r="M61" s="838"/>
      <c r="N61" s="838"/>
      <c r="O61" s="838"/>
      <c r="P61" s="839"/>
      <c r="Q61" s="913"/>
      <c r="R61" s="914"/>
      <c r="S61" s="914"/>
      <c r="T61" s="914"/>
      <c r="U61" s="914"/>
      <c r="V61" s="914"/>
      <c r="W61" s="914"/>
      <c r="X61" s="914"/>
      <c r="Y61" s="914"/>
      <c r="Z61" s="914"/>
      <c r="AA61" s="914"/>
      <c r="AB61" s="914"/>
      <c r="AC61" s="914"/>
      <c r="AD61" s="914"/>
      <c r="AE61" s="915"/>
      <c r="AF61" s="852"/>
      <c r="AG61" s="853"/>
      <c r="AH61" s="853"/>
      <c r="AI61" s="853"/>
      <c r="AJ61" s="854"/>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34"/>
      <c r="BT61" s="835"/>
      <c r="BU61" s="835"/>
      <c r="BV61" s="835"/>
      <c r="BW61" s="835"/>
      <c r="BX61" s="835"/>
      <c r="BY61" s="835"/>
      <c r="BZ61" s="835"/>
      <c r="CA61" s="835"/>
      <c r="CB61" s="835"/>
      <c r="CC61" s="835"/>
      <c r="CD61" s="835"/>
      <c r="CE61" s="835"/>
      <c r="CF61" s="835"/>
      <c r="CG61" s="836"/>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6"/>
    </row>
    <row r="62" spans="1:131" s="247" customFormat="1" ht="26.25" customHeight="1" x14ac:dyDescent="0.15">
      <c r="A62" s="261">
        <v>35</v>
      </c>
      <c r="B62" s="837"/>
      <c r="C62" s="838"/>
      <c r="D62" s="838"/>
      <c r="E62" s="838"/>
      <c r="F62" s="838"/>
      <c r="G62" s="838"/>
      <c r="H62" s="838"/>
      <c r="I62" s="838"/>
      <c r="J62" s="838"/>
      <c r="K62" s="838"/>
      <c r="L62" s="838"/>
      <c r="M62" s="838"/>
      <c r="N62" s="838"/>
      <c r="O62" s="838"/>
      <c r="P62" s="839"/>
      <c r="Q62" s="913"/>
      <c r="R62" s="914"/>
      <c r="S62" s="914"/>
      <c r="T62" s="914"/>
      <c r="U62" s="914"/>
      <c r="V62" s="914"/>
      <c r="W62" s="914"/>
      <c r="X62" s="914"/>
      <c r="Y62" s="914"/>
      <c r="Z62" s="914"/>
      <c r="AA62" s="914"/>
      <c r="AB62" s="914"/>
      <c r="AC62" s="914"/>
      <c r="AD62" s="914"/>
      <c r="AE62" s="915"/>
      <c r="AF62" s="852"/>
      <c r="AG62" s="853"/>
      <c r="AH62" s="853"/>
      <c r="AI62" s="853"/>
      <c r="AJ62" s="854"/>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34"/>
      <c r="BT62" s="835"/>
      <c r="BU62" s="835"/>
      <c r="BV62" s="835"/>
      <c r="BW62" s="835"/>
      <c r="BX62" s="835"/>
      <c r="BY62" s="835"/>
      <c r="BZ62" s="835"/>
      <c r="CA62" s="835"/>
      <c r="CB62" s="835"/>
      <c r="CC62" s="835"/>
      <c r="CD62" s="835"/>
      <c r="CE62" s="835"/>
      <c r="CF62" s="835"/>
      <c r="CG62" s="836"/>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6"/>
    </row>
    <row r="63" spans="1:131" s="247" customFormat="1" ht="26.25" customHeight="1" thickBot="1" x14ac:dyDescent="0.2">
      <c r="A63" s="264" t="s">
        <v>392</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795</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139</v>
      </c>
      <c r="BK63" s="930"/>
      <c r="BL63" s="930"/>
      <c r="BM63" s="930"/>
      <c r="BN63" s="931"/>
      <c r="BO63" s="265"/>
      <c r="BP63" s="265"/>
      <c r="BQ63" s="262">
        <v>57</v>
      </c>
      <c r="BR63" s="263"/>
      <c r="BS63" s="834"/>
      <c r="BT63" s="835"/>
      <c r="BU63" s="835"/>
      <c r="BV63" s="835"/>
      <c r="BW63" s="835"/>
      <c r="BX63" s="835"/>
      <c r="BY63" s="835"/>
      <c r="BZ63" s="835"/>
      <c r="CA63" s="835"/>
      <c r="CB63" s="835"/>
      <c r="CC63" s="835"/>
      <c r="CD63" s="835"/>
      <c r="CE63" s="835"/>
      <c r="CF63" s="835"/>
      <c r="CG63" s="836"/>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34"/>
      <c r="BT64" s="835"/>
      <c r="BU64" s="835"/>
      <c r="BV64" s="835"/>
      <c r="BW64" s="835"/>
      <c r="BX64" s="835"/>
      <c r="BY64" s="835"/>
      <c r="BZ64" s="835"/>
      <c r="CA64" s="835"/>
      <c r="CB64" s="835"/>
      <c r="CC64" s="835"/>
      <c r="CD64" s="835"/>
      <c r="CE64" s="835"/>
      <c r="CF64" s="835"/>
      <c r="CG64" s="836"/>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34"/>
      <c r="BT65" s="835"/>
      <c r="BU65" s="835"/>
      <c r="BV65" s="835"/>
      <c r="BW65" s="835"/>
      <c r="BX65" s="835"/>
      <c r="BY65" s="835"/>
      <c r="BZ65" s="835"/>
      <c r="CA65" s="835"/>
      <c r="CB65" s="835"/>
      <c r="CC65" s="835"/>
      <c r="CD65" s="835"/>
      <c r="CE65" s="835"/>
      <c r="CF65" s="835"/>
      <c r="CG65" s="836"/>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396</v>
      </c>
      <c r="R66" s="798"/>
      <c r="S66" s="798"/>
      <c r="T66" s="798"/>
      <c r="U66" s="799"/>
      <c r="V66" s="797" t="s">
        <v>397</v>
      </c>
      <c r="W66" s="798"/>
      <c r="X66" s="798"/>
      <c r="Y66" s="798"/>
      <c r="Z66" s="799"/>
      <c r="AA66" s="797" t="s">
        <v>398</v>
      </c>
      <c r="AB66" s="798"/>
      <c r="AC66" s="798"/>
      <c r="AD66" s="798"/>
      <c r="AE66" s="799"/>
      <c r="AF66" s="932" t="s">
        <v>399</v>
      </c>
      <c r="AG66" s="893"/>
      <c r="AH66" s="893"/>
      <c r="AI66" s="893"/>
      <c r="AJ66" s="933"/>
      <c r="AK66" s="797" t="s">
        <v>400</v>
      </c>
      <c r="AL66" s="821"/>
      <c r="AM66" s="821"/>
      <c r="AN66" s="821"/>
      <c r="AO66" s="822"/>
      <c r="AP66" s="797" t="s">
        <v>401</v>
      </c>
      <c r="AQ66" s="798"/>
      <c r="AR66" s="798"/>
      <c r="AS66" s="798"/>
      <c r="AT66" s="799"/>
      <c r="AU66" s="797" t="s">
        <v>417</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4</v>
      </c>
      <c r="R68" s="946"/>
      <c r="S68" s="946"/>
      <c r="T68" s="946"/>
      <c r="U68" s="946"/>
      <c r="V68" s="946">
        <v>3</v>
      </c>
      <c r="W68" s="946"/>
      <c r="X68" s="946"/>
      <c r="Y68" s="946"/>
      <c r="Z68" s="946"/>
      <c r="AA68" s="946">
        <v>1</v>
      </c>
      <c r="AB68" s="946"/>
      <c r="AC68" s="946"/>
      <c r="AD68" s="946"/>
      <c r="AE68" s="946"/>
      <c r="AF68" s="946">
        <v>1</v>
      </c>
      <c r="AG68" s="946"/>
      <c r="AH68" s="946"/>
      <c r="AI68" s="946"/>
      <c r="AJ68" s="946"/>
      <c r="AK68" s="946" t="s">
        <v>510</v>
      </c>
      <c r="AL68" s="946"/>
      <c r="AM68" s="946"/>
      <c r="AN68" s="946"/>
      <c r="AO68" s="946"/>
      <c r="AP68" s="946" t="s">
        <v>510</v>
      </c>
      <c r="AQ68" s="946"/>
      <c r="AR68" s="946"/>
      <c r="AS68" s="946"/>
      <c r="AT68" s="946"/>
      <c r="AU68" s="946" t="s">
        <v>510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5" t="s">
        <v>576</v>
      </c>
      <c r="C69" s="956"/>
      <c r="D69" s="956"/>
      <c r="E69" s="956"/>
      <c r="F69" s="956"/>
      <c r="G69" s="956"/>
      <c r="H69" s="956"/>
      <c r="I69" s="956"/>
      <c r="J69" s="956"/>
      <c r="K69" s="956"/>
      <c r="L69" s="956"/>
      <c r="M69" s="956"/>
      <c r="N69" s="956"/>
      <c r="O69" s="956"/>
      <c r="P69" s="957"/>
      <c r="Q69" s="958">
        <v>5713</v>
      </c>
      <c r="R69" s="911"/>
      <c r="S69" s="911"/>
      <c r="T69" s="911"/>
      <c r="U69" s="911"/>
      <c r="V69" s="911">
        <v>5295</v>
      </c>
      <c r="W69" s="911"/>
      <c r="X69" s="911"/>
      <c r="Y69" s="911"/>
      <c r="Z69" s="911"/>
      <c r="AA69" s="911">
        <v>418</v>
      </c>
      <c r="AB69" s="911"/>
      <c r="AC69" s="911"/>
      <c r="AD69" s="911"/>
      <c r="AE69" s="911"/>
      <c r="AF69" s="911">
        <v>418</v>
      </c>
      <c r="AG69" s="911"/>
      <c r="AH69" s="911"/>
      <c r="AI69" s="911"/>
      <c r="AJ69" s="911"/>
      <c r="AK69" s="911">
        <v>1100</v>
      </c>
      <c r="AL69" s="911"/>
      <c r="AM69" s="911"/>
      <c r="AN69" s="911"/>
      <c r="AO69" s="911"/>
      <c r="AP69" s="911" t="s">
        <v>510</v>
      </c>
      <c r="AQ69" s="911"/>
      <c r="AR69" s="911"/>
      <c r="AS69" s="911"/>
      <c r="AT69" s="911"/>
      <c r="AU69" s="911" t="s">
        <v>510</v>
      </c>
      <c r="AV69" s="911"/>
      <c r="AW69" s="911"/>
      <c r="AX69" s="911"/>
      <c r="AY69" s="911"/>
      <c r="AZ69" s="953"/>
      <c r="BA69" s="953"/>
      <c r="BB69" s="953"/>
      <c r="BC69" s="953"/>
      <c r="BD69" s="954"/>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5" t="s">
        <v>577</v>
      </c>
      <c r="C70" s="956"/>
      <c r="D70" s="956"/>
      <c r="E70" s="956"/>
      <c r="F70" s="956"/>
      <c r="G70" s="956"/>
      <c r="H70" s="956"/>
      <c r="I70" s="956"/>
      <c r="J70" s="956"/>
      <c r="K70" s="956"/>
      <c r="L70" s="956"/>
      <c r="M70" s="956"/>
      <c r="N70" s="956"/>
      <c r="O70" s="956"/>
      <c r="P70" s="957"/>
      <c r="Q70" s="958">
        <v>651</v>
      </c>
      <c r="R70" s="911"/>
      <c r="S70" s="911"/>
      <c r="T70" s="911"/>
      <c r="U70" s="911"/>
      <c r="V70" s="911">
        <v>621</v>
      </c>
      <c r="W70" s="911"/>
      <c r="X70" s="911"/>
      <c r="Y70" s="911"/>
      <c r="Z70" s="911"/>
      <c r="AA70" s="911">
        <v>30</v>
      </c>
      <c r="AB70" s="911"/>
      <c r="AC70" s="911"/>
      <c r="AD70" s="911"/>
      <c r="AE70" s="911"/>
      <c r="AF70" s="911">
        <v>330</v>
      </c>
      <c r="AG70" s="911"/>
      <c r="AH70" s="911"/>
      <c r="AI70" s="911"/>
      <c r="AJ70" s="911"/>
      <c r="AK70" s="911" t="s">
        <v>510</v>
      </c>
      <c r="AL70" s="911"/>
      <c r="AM70" s="911"/>
      <c r="AN70" s="911"/>
      <c r="AO70" s="911"/>
      <c r="AP70" s="911">
        <v>1015</v>
      </c>
      <c r="AQ70" s="911"/>
      <c r="AR70" s="911"/>
      <c r="AS70" s="911"/>
      <c r="AT70" s="911"/>
      <c r="AU70" s="911">
        <v>289</v>
      </c>
      <c r="AV70" s="911"/>
      <c r="AW70" s="911"/>
      <c r="AX70" s="911"/>
      <c r="AY70" s="911"/>
      <c r="AZ70" s="953"/>
      <c r="BA70" s="953"/>
      <c r="BB70" s="953"/>
      <c r="BC70" s="953"/>
      <c r="BD70" s="95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5" t="s">
        <v>578</v>
      </c>
      <c r="C71" s="956"/>
      <c r="D71" s="956"/>
      <c r="E71" s="956"/>
      <c r="F71" s="956"/>
      <c r="G71" s="956"/>
      <c r="H71" s="956"/>
      <c r="I71" s="956"/>
      <c r="J71" s="956"/>
      <c r="K71" s="956"/>
      <c r="L71" s="956"/>
      <c r="M71" s="956"/>
      <c r="N71" s="956"/>
      <c r="O71" s="956"/>
      <c r="P71" s="957"/>
      <c r="Q71" s="958">
        <v>859</v>
      </c>
      <c r="R71" s="911"/>
      <c r="S71" s="911"/>
      <c r="T71" s="911"/>
      <c r="U71" s="911"/>
      <c r="V71" s="911">
        <v>837</v>
      </c>
      <c r="W71" s="911"/>
      <c r="X71" s="911"/>
      <c r="Y71" s="911"/>
      <c r="Z71" s="911"/>
      <c r="AA71" s="911">
        <v>22</v>
      </c>
      <c r="AB71" s="911"/>
      <c r="AC71" s="911"/>
      <c r="AD71" s="911"/>
      <c r="AE71" s="911"/>
      <c r="AF71" s="911">
        <v>22</v>
      </c>
      <c r="AG71" s="911"/>
      <c r="AH71" s="911"/>
      <c r="AI71" s="911"/>
      <c r="AJ71" s="911"/>
      <c r="AK71" s="911">
        <v>23</v>
      </c>
      <c r="AL71" s="911"/>
      <c r="AM71" s="911"/>
      <c r="AN71" s="911"/>
      <c r="AO71" s="911"/>
      <c r="AP71" s="911" t="s">
        <v>510</v>
      </c>
      <c r="AQ71" s="911"/>
      <c r="AR71" s="911"/>
      <c r="AS71" s="911"/>
      <c r="AT71" s="911"/>
      <c r="AU71" s="911" t="s">
        <v>510</v>
      </c>
      <c r="AV71" s="911"/>
      <c r="AW71" s="911"/>
      <c r="AX71" s="911"/>
      <c r="AY71" s="911"/>
      <c r="AZ71" s="953"/>
      <c r="BA71" s="953"/>
      <c r="BB71" s="953"/>
      <c r="BC71" s="953"/>
      <c r="BD71" s="95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5" t="s">
        <v>579</v>
      </c>
      <c r="C72" s="956"/>
      <c r="D72" s="956"/>
      <c r="E72" s="956"/>
      <c r="F72" s="956"/>
      <c r="G72" s="956"/>
      <c r="H72" s="956"/>
      <c r="I72" s="956"/>
      <c r="J72" s="956"/>
      <c r="K72" s="956"/>
      <c r="L72" s="956"/>
      <c r="M72" s="956"/>
      <c r="N72" s="956"/>
      <c r="O72" s="956"/>
      <c r="P72" s="957"/>
      <c r="Q72" s="958">
        <v>299</v>
      </c>
      <c r="R72" s="911"/>
      <c r="S72" s="911"/>
      <c r="T72" s="911"/>
      <c r="U72" s="911"/>
      <c r="V72" s="911">
        <v>244</v>
      </c>
      <c r="W72" s="911"/>
      <c r="X72" s="911"/>
      <c r="Y72" s="911"/>
      <c r="Z72" s="911"/>
      <c r="AA72" s="911">
        <v>55</v>
      </c>
      <c r="AB72" s="911"/>
      <c r="AC72" s="911"/>
      <c r="AD72" s="911"/>
      <c r="AE72" s="911"/>
      <c r="AF72" s="911">
        <v>55</v>
      </c>
      <c r="AG72" s="911"/>
      <c r="AH72" s="911"/>
      <c r="AI72" s="911"/>
      <c r="AJ72" s="911"/>
      <c r="AK72" s="911" t="s">
        <v>510</v>
      </c>
      <c r="AL72" s="911"/>
      <c r="AM72" s="911"/>
      <c r="AN72" s="911"/>
      <c r="AO72" s="911"/>
      <c r="AP72" s="911" t="s">
        <v>510</v>
      </c>
      <c r="AQ72" s="911"/>
      <c r="AR72" s="911"/>
      <c r="AS72" s="911"/>
      <c r="AT72" s="911"/>
      <c r="AU72" s="911" t="s">
        <v>510</v>
      </c>
      <c r="AV72" s="911"/>
      <c r="AW72" s="911"/>
      <c r="AX72" s="911"/>
      <c r="AY72" s="911"/>
      <c r="AZ72" s="953"/>
      <c r="BA72" s="953"/>
      <c r="BB72" s="953"/>
      <c r="BC72" s="953"/>
      <c r="BD72" s="95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5" t="s">
        <v>580</v>
      </c>
      <c r="C73" s="956"/>
      <c r="D73" s="956"/>
      <c r="E73" s="956"/>
      <c r="F73" s="956"/>
      <c r="G73" s="956"/>
      <c r="H73" s="956"/>
      <c r="I73" s="956"/>
      <c r="J73" s="956"/>
      <c r="K73" s="956"/>
      <c r="L73" s="956"/>
      <c r="M73" s="956"/>
      <c r="N73" s="956"/>
      <c r="O73" s="956"/>
      <c r="P73" s="957"/>
      <c r="Q73" s="958">
        <v>6933</v>
      </c>
      <c r="R73" s="911"/>
      <c r="S73" s="911"/>
      <c r="T73" s="911"/>
      <c r="U73" s="911"/>
      <c r="V73" s="959">
        <v>6850</v>
      </c>
      <c r="W73" s="960"/>
      <c r="X73" s="960"/>
      <c r="Y73" s="960"/>
      <c r="Z73" s="910"/>
      <c r="AA73" s="911">
        <v>82</v>
      </c>
      <c r="AB73" s="911"/>
      <c r="AC73" s="911"/>
      <c r="AD73" s="911"/>
      <c r="AE73" s="911"/>
      <c r="AF73" s="911">
        <v>82</v>
      </c>
      <c r="AG73" s="911"/>
      <c r="AH73" s="911"/>
      <c r="AI73" s="911"/>
      <c r="AJ73" s="911"/>
      <c r="AK73" s="911">
        <v>2485</v>
      </c>
      <c r="AL73" s="911"/>
      <c r="AM73" s="911"/>
      <c r="AN73" s="911"/>
      <c r="AO73" s="911"/>
      <c r="AP73" s="911" t="s">
        <v>510</v>
      </c>
      <c r="AQ73" s="911"/>
      <c r="AR73" s="911"/>
      <c r="AS73" s="911"/>
      <c r="AT73" s="911"/>
      <c r="AU73" s="911" t="s">
        <v>510</v>
      </c>
      <c r="AV73" s="911"/>
      <c r="AW73" s="911"/>
      <c r="AX73" s="911"/>
      <c r="AY73" s="911"/>
      <c r="AZ73" s="953"/>
      <c r="BA73" s="953"/>
      <c r="BB73" s="953"/>
      <c r="BC73" s="953"/>
      <c r="BD73" s="95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5" t="s">
        <v>581</v>
      </c>
      <c r="C74" s="956"/>
      <c r="D74" s="956"/>
      <c r="E74" s="956"/>
      <c r="F74" s="956"/>
      <c r="G74" s="956"/>
      <c r="H74" s="956"/>
      <c r="I74" s="956"/>
      <c r="J74" s="956"/>
      <c r="K74" s="956"/>
      <c r="L74" s="956"/>
      <c r="M74" s="956"/>
      <c r="N74" s="956"/>
      <c r="O74" s="956"/>
      <c r="P74" s="957"/>
      <c r="Q74" s="958">
        <v>1385861</v>
      </c>
      <c r="R74" s="911"/>
      <c r="S74" s="911"/>
      <c r="T74" s="911"/>
      <c r="U74" s="911"/>
      <c r="V74" s="959">
        <v>1346246</v>
      </c>
      <c r="W74" s="960"/>
      <c r="X74" s="960"/>
      <c r="Y74" s="960"/>
      <c r="Z74" s="910"/>
      <c r="AA74" s="911">
        <v>39615</v>
      </c>
      <c r="AB74" s="911"/>
      <c r="AC74" s="911"/>
      <c r="AD74" s="911"/>
      <c r="AE74" s="911"/>
      <c r="AF74" s="911">
        <v>39615</v>
      </c>
      <c r="AG74" s="911"/>
      <c r="AH74" s="911"/>
      <c r="AI74" s="911"/>
      <c r="AJ74" s="911"/>
      <c r="AK74" s="911">
        <v>13582</v>
      </c>
      <c r="AL74" s="911"/>
      <c r="AM74" s="911"/>
      <c r="AN74" s="911"/>
      <c r="AO74" s="911"/>
      <c r="AP74" s="911" t="s">
        <v>510</v>
      </c>
      <c r="AQ74" s="911"/>
      <c r="AR74" s="911"/>
      <c r="AS74" s="911"/>
      <c r="AT74" s="911"/>
      <c r="AU74" s="911" t="s">
        <v>510</v>
      </c>
      <c r="AV74" s="911"/>
      <c r="AW74" s="911"/>
      <c r="AX74" s="911"/>
      <c r="AY74" s="911"/>
      <c r="AZ74" s="953"/>
      <c r="BA74" s="953"/>
      <c r="BB74" s="953"/>
      <c r="BC74" s="953"/>
      <c r="BD74" s="95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5"/>
      <c r="C75" s="956"/>
      <c r="D75" s="956"/>
      <c r="E75" s="956"/>
      <c r="F75" s="956"/>
      <c r="G75" s="956"/>
      <c r="H75" s="956"/>
      <c r="I75" s="956"/>
      <c r="J75" s="956"/>
      <c r="K75" s="956"/>
      <c r="L75" s="956"/>
      <c r="M75" s="956"/>
      <c r="N75" s="956"/>
      <c r="O75" s="956"/>
      <c r="P75" s="957"/>
      <c r="Q75" s="961"/>
      <c r="R75" s="960"/>
      <c r="S75" s="960"/>
      <c r="T75" s="960"/>
      <c r="U75" s="910"/>
      <c r="V75" s="959"/>
      <c r="W75" s="960"/>
      <c r="X75" s="960"/>
      <c r="Y75" s="960"/>
      <c r="Z75" s="910"/>
      <c r="AA75" s="959"/>
      <c r="AB75" s="960"/>
      <c r="AC75" s="960"/>
      <c r="AD75" s="960"/>
      <c r="AE75" s="910"/>
      <c r="AF75" s="959"/>
      <c r="AG75" s="960"/>
      <c r="AH75" s="960"/>
      <c r="AI75" s="960"/>
      <c r="AJ75" s="910"/>
      <c r="AK75" s="959"/>
      <c r="AL75" s="960"/>
      <c r="AM75" s="960"/>
      <c r="AN75" s="960"/>
      <c r="AO75" s="910"/>
      <c r="AP75" s="959"/>
      <c r="AQ75" s="960"/>
      <c r="AR75" s="960"/>
      <c r="AS75" s="960"/>
      <c r="AT75" s="910"/>
      <c r="AU75" s="959"/>
      <c r="AV75" s="960"/>
      <c r="AW75" s="960"/>
      <c r="AX75" s="960"/>
      <c r="AY75" s="910"/>
      <c r="AZ75" s="953"/>
      <c r="BA75" s="953"/>
      <c r="BB75" s="953"/>
      <c r="BC75" s="953"/>
      <c r="BD75" s="95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61"/>
      <c r="R76" s="960"/>
      <c r="S76" s="960"/>
      <c r="T76" s="960"/>
      <c r="U76" s="910"/>
      <c r="V76" s="959"/>
      <c r="W76" s="960"/>
      <c r="X76" s="960"/>
      <c r="Y76" s="960"/>
      <c r="Z76" s="910"/>
      <c r="AA76" s="959"/>
      <c r="AB76" s="960"/>
      <c r="AC76" s="960"/>
      <c r="AD76" s="960"/>
      <c r="AE76" s="910"/>
      <c r="AF76" s="959"/>
      <c r="AG76" s="960"/>
      <c r="AH76" s="960"/>
      <c r="AI76" s="960"/>
      <c r="AJ76" s="910"/>
      <c r="AK76" s="959"/>
      <c r="AL76" s="960"/>
      <c r="AM76" s="960"/>
      <c r="AN76" s="960"/>
      <c r="AO76" s="910"/>
      <c r="AP76" s="959"/>
      <c r="AQ76" s="960"/>
      <c r="AR76" s="960"/>
      <c r="AS76" s="960"/>
      <c r="AT76" s="910"/>
      <c r="AU76" s="959"/>
      <c r="AV76" s="960"/>
      <c r="AW76" s="960"/>
      <c r="AX76" s="960"/>
      <c r="AY76" s="910"/>
      <c r="AZ76" s="953"/>
      <c r="BA76" s="953"/>
      <c r="BB76" s="953"/>
      <c r="BC76" s="953"/>
      <c r="BD76" s="95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61"/>
      <c r="R77" s="960"/>
      <c r="S77" s="960"/>
      <c r="T77" s="960"/>
      <c r="U77" s="910"/>
      <c r="V77" s="959"/>
      <c r="W77" s="960"/>
      <c r="X77" s="960"/>
      <c r="Y77" s="960"/>
      <c r="Z77" s="910"/>
      <c r="AA77" s="959"/>
      <c r="AB77" s="960"/>
      <c r="AC77" s="960"/>
      <c r="AD77" s="960"/>
      <c r="AE77" s="910"/>
      <c r="AF77" s="959"/>
      <c r="AG77" s="960"/>
      <c r="AH77" s="960"/>
      <c r="AI77" s="960"/>
      <c r="AJ77" s="910"/>
      <c r="AK77" s="959"/>
      <c r="AL77" s="960"/>
      <c r="AM77" s="960"/>
      <c r="AN77" s="960"/>
      <c r="AO77" s="910"/>
      <c r="AP77" s="959"/>
      <c r="AQ77" s="960"/>
      <c r="AR77" s="960"/>
      <c r="AS77" s="960"/>
      <c r="AT77" s="910"/>
      <c r="AU77" s="959"/>
      <c r="AV77" s="960"/>
      <c r="AW77" s="960"/>
      <c r="AX77" s="960"/>
      <c r="AY77" s="910"/>
      <c r="AZ77" s="953"/>
      <c r="BA77" s="953"/>
      <c r="BB77" s="953"/>
      <c r="BC77" s="953"/>
      <c r="BD77" s="954"/>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3"/>
      <c r="BA78" s="953"/>
      <c r="BB78" s="953"/>
      <c r="BC78" s="953"/>
      <c r="BD78" s="954"/>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3"/>
      <c r="BA79" s="953"/>
      <c r="BB79" s="953"/>
      <c r="BC79" s="953"/>
      <c r="BD79" s="954"/>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3"/>
      <c r="BA80" s="953"/>
      <c r="BB80" s="953"/>
      <c r="BC80" s="953"/>
      <c r="BD80" s="954"/>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3"/>
      <c r="BA81" s="953"/>
      <c r="BB81" s="953"/>
      <c r="BC81" s="953"/>
      <c r="BD81" s="954"/>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3"/>
      <c r="BA82" s="953"/>
      <c r="BB82" s="953"/>
      <c r="BC82" s="953"/>
      <c r="BD82" s="954"/>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3"/>
      <c r="BA83" s="953"/>
      <c r="BB83" s="953"/>
      <c r="BC83" s="953"/>
      <c r="BD83" s="954"/>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3"/>
      <c r="BA84" s="953"/>
      <c r="BB84" s="953"/>
      <c r="BC84" s="953"/>
      <c r="BD84" s="954"/>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3"/>
      <c r="BA85" s="953"/>
      <c r="BB85" s="953"/>
      <c r="BC85" s="953"/>
      <c r="BD85" s="954"/>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3"/>
      <c r="BA86" s="953"/>
      <c r="BB86" s="953"/>
      <c r="BC86" s="953"/>
      <c r="BD86" s="954"/>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312</v>
      </c>
      <c r="AG109" s="975"/>
      <c r="AH109" s="975"/>
      <c r="AI109" s="975"/>
      <c r="AJ109" s="976"/>
      <c r="AK109" s="974" t="s">
        <v>311</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312</v>
      </c>
      <c r="BW109" s="975"/>
      <c r="BX109" s="975"/>
      <c r="BY109" s="975"/>
      <c r="BZ109" s="976"/>
      <c r="CA109" s="974" t="s">
        <v>311</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312</v>
      </c>
      <c r="DM109" s="975"/>
      <c r="DN109" s="975"/>
      <c r="DO109" s="975"/>
      <c r="DP109" s="976"/>
      <c r="DQ109" s="974" t="s">
        <v>311</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769658</v>
      </c>
      <c r="AB110" s="982"/>
      <c r="AC110" s="982"/>
      <c r="AD110" s="982"/>
      <c r="AE110" s="983"/>
      <c r="AF110" s="984">
        <v>743857</v>
      </c>
      <c r="AG110" s="982"/>
      <c r="AH110" s="982"/>
      <c r="AI110" s="982"/>
      <c r="AJ110" s="983"/>
      <c r="AK110" s="984">
        <v>715750</v>
      </c>
      <c r="AL110" s="982"/>
      <c r="AM110" s="982"/>
      <c r="AN110" s="982"/>
      <c r="AO110" s="983"/>
      <c r="AP110" s="985">
        <v>23.2</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7184716</v>
      </c>
      <c r="BR110" s="1017"/>
      <c r="BS110" s="1017"/>
      <c r="BT110" s="1017"/>
      <c r="BU110" s="1017"/>
      <c r="BV110" s="1017">
        <v>7065334</v>
      </c>
      <c r="BW110" s="1017"/>
      <c r="BX110" s="1017"/>
      <c r="BY110" s="1017"/>
      <c r="BZ110" s="1017"/>
      <c r="CA110" s="1017">
        <v>6822030</v>
      </c>
      <c r="CB110" s="1017"/>
      <c r="CC110" s="1017"/>
      <c r="CD110" s="1017"/>
      <c r="CE110" s="1017"/>
      <c r="CF110" s="1031">
        <v>221.2</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139</v>
      </c>
      <c r="DM110" s="1017"/>
      <c r="DN110" s="1017"/>
      <c r="DO110" s="1017"/>
      <c r="DP110" s="1017"/>
      <c r="DQ110" s="1017" t="s">
        <v>139</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139</v>
      </c>
      <c r="AG111" s="1024"/>
      <c r="AH111" s="1024"/>
      <c r="AI111" s="1024"/>
      <c r="AJ111" s="1025"/>
      <c r="AK111" s="1026" t="s">
        <v>139</v>
      </c>
      <c r="AL111" s="1024"/>
      <c r="AM111" s="1024"/>
      <c r="AN111" s="1024"/>
      <c r="AO111" s="1025"/>
      <c r="AP111" s="1027" t="s">
        <v>139</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63800</v>
      </c>
      <c r="BR111" s="1010"/>
      <c r="BS111" s="1010"/>
      <c r="BT111" s="1010"/>
      <c r="BU111" s="1010"/>
      <c r="BV111" s="1010">
        <v>47850</v>
      </c>
      <c r="BW111" s="1010"/>
      <c r="BX111" s="1010"/>
      <c r="BY111" s="1010"/>
      <c r="BZ111" s="1010"/>
      <c r="CA111" s="1010">
        <v>31900</v>
      </c>
      <c r="CB111" s="1010"/>
      <c r="CC111" s="1010"/>
      <c r="CD111" s="1010"/>
      <c r="CE111" s="1010"/>
      <c r="CF111" s="1004">
        <v>1</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139</v>
      </c>
      <c r="DM111" s="1010"/>
      <c r="DN111" s="1010"/>
      <c r="DO111" s="1010"/>
      <c r="DP111" s="1010"/>
      <c r="DQ111" s="1010" t="s">
        <v>434</v>
      </c>
      <c r="DR111" s="1010"/>
      <c r="DS111" s="1010"/>
      <c r="DT111" s="1010"/>
      <c r="DU111" s="1010"/>
      <c r="DV111" s="1011" t="s">
        <v>434</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435</v>
      </c>
      <c r="AG112" s="1049"/>
      <c r="AH112" s="1049"/>
      <c r="AI112" s="1049"/>
      <c r="AJ112" s="1050"/>
      <c r="AK112" s="1051" t="s">
        <v>434</v>
      </c>
      <c r="AL112" s="1049"/>
      <c r="AM112" s="1049"/>
      <c r="AN112" s="1049"/>
      <c r="AO112" s="1050"/>
      <c r="AP112" s="1052" t="s">
        <v>434</v>
      </c>
      <c r="AQ112" s="1053"/>
      <c r="AR112" s="1053"/>
      <c r="AS112" s="1053"/>
      <c r="AT112" s="1054"/>
      <c r="AU112" s="990"/>
      <c r="AV112" s="991"/>
      <c r="AW112" s="991"/>
      <c r="AX112" s="991"/>
      <c r="AY112" s="991"/>
      <c r="AZ112" s="1039" t="s">
        <v>441</v>
      </c>
      <c r="BA112" s="1040"/>
      <c r="BB112" s="1040"/>
      <c r="BC112" s="1040"/>
      <c r="BD112" s="1040"/>
      <c r="BE112" s="1040"/>
      <c r="BF112" s="1040"/>
      <c r="BG112" s="1040"/>
      <c r="BH112" s="1040"/>
      <c r="BI112" s="1040"/>
      <c r="BJ112" s="1040"/>
      <c r="BK112" s="1040"/>
      <c r="BL112" s="1040"/>
      <c r="BM112" s="1040"/>
      <c r="BN112" s="1040"/>
      <c r="BO112" s="1040"/>
      <c r="BP112" s="1041"/>
      <c r="BQ112" s="1009">
        <v>1435291</v>
      </c>
      <c r="BR112" s="1010"/>
      <c r="BS112" s="1010"/>
      <c r="BT112" s="1010"/>
      <c r="BU112" s="1010"/>
      <c r="BV112" s="1010">
        <v>1218662</v>
      </c>
      <c r="BW112" s="1010"/>
      <c r="BX112" s="1010"/>
      <c r="BY112" s="1010"/>
      <c r="BZ112" s="1010"/>
      <c r="CA112" s="1010">
        <v>1220945</v>
      </c>
      <c r="CB112" s="1010"/>
      <c r="CC112" s="1010"/>
      <c r="CD112" s="1010"/>
      <c r="CE112" s="1010"/>
      <c r="CF112" s="1004">
        <v>39.6</v>
      </c>
      <c r="CG112" s="1005"/>
      <c r="CH112" s="1005"/>
      <c r="CI112" s="1005"/>
      <c r="CJ112" s="1005"/>
      <c r="CK112" s="1035"/>
      <c r="CL112" s="1036"/>
      <c r="CM112" s="1006" t="s">
        <v>442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139</v>
      </c>
      <c r="DH112" s="1010"/>
      <c r="DI112" s="1010"/>
      <c r="DJ112" s="1010"/>
      <c r="DK112" s="1010"/>
      <c r="DL112" s="1010" t="s">
        <v>139</v>
      </c>
      <c r="DM112" s="1010"/>
      <c r="DN112" s="1010"/>
      <c r="DO112" s="1010"/>
      <c r="DP112" s="1010"/>
      <c r="DQ112" s="1010" t="s">
        <v>139</v>
      </c>
      <c r="DR112" s="1010"/>
      <c r="DS112" s="1010"/>
      <c r="DT112" s="1010"/>
      <c r="DU112" s="1010"/>
      <c r="DV112" s="1011" t="s">
        <v>434</v>
      </c>
      <c r="DW112" s="1011"/>
      <c r="DX112" s="1011"/>
      <c r="DY112" s="1011"/>
      <c r="DZ112" s="1012"/>
    </row>
    <row r="113" spans="1:130" s="246" customFormat="1" ht="26.25" customHeight="1" x14ac:dyDescent="0.15">
      <c r="A113" s="1044"/>
      <c r="B113" s="1045"/>
      <c r="C113" s="1040" t="s">
        <v>443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159148</v>
      </c>
      <c r="AB113" s="1024"/>
      <c r="AC113" s="1024"/>
      <c r="AD113" s="1024"/>
      <c r="AE113" s="1025"/>
      <c r="AF113" s="1026">
        <v>148484</v>
      </c>
      <c r="AG113" s="1024"/>
      <c r="AH113" s="1024"/>
      <c r="AI113" s="1024"/>
      <c r="AJ113" s="1025"/>
      <c r="AK113" s="1026">
        <v>141750</v>
      </c>
      <c r="AL113" s="1024"/>
      <c r="AM113" s="1024"/>
      <c r="AN113" s="1024"/>
      <c r="AO113" s="1025"/>
      <c r="AP113" s="1027">
        <v>4.5999999999999996</v>
      </c>
      <c r="AQ113" s="1028"/>
      <c r="AR113" s="1028"/>
      <c r="AS113" s="1028"/>
      <c r="AT113" s="1029"/>
      <c r="AU113" s="990"/>
      <c r="AV113" s="991"/>
      <c r="AW113" s="991"/>
      <c r="AX113" s="991"/>
      <c r="AY113" s="991"/>
      <c r="AZ113" s="1039" t="s">
        <v>444</v>
      </c>
      <c r="BA113" s="1040"/>
      <c r="BB113" s="1040"/>
      <c r="BC113" s="1040"/>
      <c r="BD113" s="1040"/>
      <c r="BE113" s="1040"/>
      <c r="BF113" s="1040"/>
      <c r="BG113" s="1040"/>
      <c r="BH113" s="1040"/>
      <c r="BI113" s="1040"/>
      <c r="BJ113" s="1040"/>
      <c r="BK113" s="1040"/>
      <c r="BL113" s="1040"/>
      <c r="BM113" s="1040"/>
      <c r="BN113" s="1040"/>
      <c r="BO113" s="1040"/>
      <c r="BP113" s="1041"/>
      <c r="BQ113" s="1009">
        <v>395966</v>
      </c>
      <c r="BR113" s="1010"/>
      <c r="BS113" s="1010"/>
      <c r="BT113" s="1010"/>
      <c r="BU113" s="1010"/>
      <c r="BV113" s="1010">
        <v>342712</v>
      </c>
      <c r="BW113" s="1010"/>
      <c r="BX113" s="1010"/>
      <c r="BY113" s="1010"/>
      <c r="BZ113" s="1010"/>
      <c r="CA113" s="1010">
        <v>289163</v>
      </c>
      <c r="CB113" s="1010"/>
      <c r="CC113" s="1010"/>
      <c r="CD113" s="1010"/>
      <c r="CE113" s="1010"/>
      <c r="CF113" s="1004">
        <v>9.4</v>
      </c>
      <c r="CG113" s="1005"/>
      <c r="CH113" s="1005"/>
      <c r="CI113" s="1005"/>
      <c r="CJ113" s="1005"/>
      <c r="CK113" s="1035"/>
      <c r="CL113" s="1036"/>
      <c r="CM113" s="1006" t="s">
        <v>445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446</v>
      </c>
      <c r="DM113" s="1049"/>
      <c r="DN113" s="1049"/>
      <c r="DO113" s="1049"/>
      <c r="DP113" s="1050"/>
      <c r="DQ113" s="1051" t="s">
        <v>434</v>
      </c>
      <c r="DR113" s="1049"/>
      <c r="DS113" s="1049"/>
      <c r="DT113" s="1049"/>
      <c r="DU113" s="1050"/>
      <c r="DV113" s="1052" t="s">
        <v>139</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56434</v>
      </c>
      <c r="AB114" s="1049"/>
      <c r="AC114" s="1049"/>
      <c r="AD114" s="1049"/>
      <c r="AE114" s="1050"/>
      <c r="AF114" s="1051">
        <v>55854</v>
      </c>
      <c r="AG114" s="1049"/>
      <c r="AH114" s="1049"/>
      <c r="AI114" s="1049"/>
      <c r="AJ114" s="1050"/>
      <c r="AK114" s="1051">
        <v>55853</v>
      </c>
      <c r="AL114" s="1049"/>
      <c r="AM114" s="1049"/>
      <c r="AN114" s="1049"/>
      <c r="AO114" s="1050"/>
      <c r="AP114" s="1052">
        <v>1.8</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1220055</v>
      </c>
      <c r="BR114" s="1010"/>
      <c r="BS114" s="1010"/>
      <c r="BT114" s="1010"/>
      <c r="BU114" s="1010"/>
      <c r="BV114" s="1010">
        <v>1176019</v>
      </c>
      <c r="BW114" s="1010"/>
      <c r="BX114" s="1010"/>
      <c r="BY114" s="1010"/>
      <c r="BZ114" s="1010"/>
      <c r="CA114" s="1010">
        <v>1155271</v>
      </c>
      <c r="CB114" s="1010"/>
      <c r="CC114" s="1010"/>
      <c r="CD114" s="1010"/>
      <c r="CE114" s="1010"/>
      <c r="CF114" s="1004">
        <v>37.5</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435</v>
      </c>
      <c r="DM114" s="1049"/>
      <c r="DN114" s="1049"/>
      <c r="DO114" s="1049"/>
      <c r="DP114" s="1050"/>
      <c r="DQ114" s="1051" t="s">
        <v>434</v>
      </c>
      <c r="DR114" s="1049"/>
      <c r="DS114" s="1049"/>
      <c r="DT114" s="1049"/>
      <c r="DU114" s="1050"/>
      <c r="DV114" s="1052" t="s">
        <v>139</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15950</v>
      </c>
      <c r="AB115" s="1024"/>
      <c r="AC115" s="1024"/>
      <c r="AD115" s="1024"/>
      <c r="AE115" s="1025"/>
      <c r="AF115" s="1026">
        <v>15950</v>
      </c>
      <c r="AG115" s="1024"/>
      <c r="AH115" s="1024"/>
      <c r="AI115" s="1024"/>
      <c r="AJ115" s="1025"/>
      <c r="AK115" s="1026">
        <v>15950</v>
      </c>
      <c r="AL115" s="1024"/>
      <c r="AM115" s="1024"/>
      <c r="AN115" s="1024"/>
      <c r="AO115" s="1025"/>
      <c r="AP115" s="1027">
        <v>0.5</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434</v>
      </c>
      <c r="BW115" s="1010"/>
      <c r="BX115" s="1010"/>
      <c r="BY115" s="1010"/>
      <c r="BZ115" s="1010"/>
      <c r="CA115" s="1010" t="s">
        <v>434</v>
      </c>
      <c r="CB115" s="1010"/>
      <c r="CC115" s="1010"/>
      <c r="CD115" s="1010"/>
      <c r="CE115" s="1010"/>
      <c r="CF115" s="1004" t="s">
        <v>434</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434</v>
      </c>
      <c r="DH115" s="1049"/>
      <c r="DI115" s="1049"/>
      <c r="DJ115" s="1049"/>
      <c r="DK115" s="1050"/>
      <c r="DL115" s="1051" t="s">
        <v>446</v>
      </c>
      <c r="DM115" s="1049"/>
      <c r="DN115" s="1049"/>
      <c r="DO115" s="1049"/>
      <c r="DP115" s="1050"/>
      <c r="DQ115" s="1051" t="s">
        <v>435</v>
      </c>
      <c r="DR115" s="1049"/>
      <c r="DS115" s="1049"/>
      <c r="DT115" s="1049"/>
      <c r="DU115" s="1050"/>
      <c r="DV115" s="1052" t="s">
        <v>434</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139</v>
      </c>
      <c r="AB116" s="1049"/>
      <c r="AC116" s="1049"/>
      <c r="AD116" s="1049"/>
      <c r="AE116" s="1050"/>
      <c r="AF116" s="1051" t="s">
        <v>434</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139</v>
      </c>
      <c r="BR116" s="1010"/>
      <c r="BS116" s="1010"/>
      <c r="BT116" s="1010"/>
      <c r="BU116" s="1010"/>
      <c r="BV116" s="1010" t="s">
        <v>434</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63800</v>
      </c>
      <c r="DH116" s="1049"/>
      <c r="DI116" s="1049"/>
      <c r="DJ116" s="1049"/>
      <c r="DK116" s="1050"/>
      <c r="DL116" s="1051">
        <v>47850</v>
      </c>
      <c r="DM116" s="1049"/>
      <c r="DN116" s="1049"/>
      <c r="DO116" s="1049"/>
      <c r="DP116" s="1050"/>
      <c r="DQ116" s="1051">
        <v>31900</v>
      </c>
      <c r="DR116" s="1049"/>
      <c r="DS116" s="1049"/>
      <c r="DT116" s="1049"/>
      <c r="DU116" s="1050"/>
      <c r="DV116" s="1052">
        <v>1</v>
      </c>
      <c r="DW116" s="1053"/>
      <c r="DX116" s="1053"/>
      <c r="DY116" s="1053"/>
      <c r="DZ116" s="1054"/>
    </row>
    <row r="117" spans="1:130" s="246" customFormat="1" ht="26.25" customHeight="1" x14ac:dyDescent="0.15">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1001190</v>
      </c>
      <c r="AB117" s="1067"/>
      <c r="AC117" s="1067"/>
      <c r="AD117" s="1067"/>
      <c r="AE117" s="1068"/>
      <c r="AF117" s="1069">
        <v>964145</v>
      </c>
      <c r="AG117" s="1067"/>
      <c r="AH117" s="1067"/>
      <c r="AI117" s="1067"/>
      <c r="AJ117" s="1068"/>
      <c r="AK117" s="1069">
        <v>929303</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435</v>
      </c>
      <c r="BW117" s="1010"/>
      <c r="BX117" s="1010"/>
      <c r="BY117" s="1010"/>
      <c r="BZ117" s="1010"/>
      <c r="CA117" s="1010" t="s">
        <v>435</v>
      </c>
      <c r="CB117" s="1010"/>
      <c r="CC117" s="1010"/>
      <c r="CD117" s="1010"/>
      <c r="CE117" s="1010"/>
      <c r="CF117" s="1004" t="s">
        <v>435</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435</v>
      </c>
      <c r="DH117" s="1049"/>
      <c r="DI117" s="1049"/>
      <c r="DJ117" s="1049"/>
      <c r="DK117" s="1050"/>
      <c r="DL117" s="1051" t="s">
        <v>435</v>
      </c>
      <c r="DM117" s="1049"/>
      <c r="DN117" s="1049"/>
      <c r="DO117" s="1049"/>
      <c r="DP117" s="1050"/>
      <c r="DQ117" s="1051" t="s">
        <v>435</v>
      </c>
      <c r="DR117" s="1049"/>
      <c r="DS117" s="1049"/>
      <c r="DT117" s="1049"/>
      <c r="DU117" s="1050"/>
      <c r="DV117" s="1052" t="s">
        <v>446</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312</v>
      </c>
      <c r="AG118" s="975"/>
      <c r="AH118" s="975"/>
      <c r="AI118" s="975"/>
      <c r="AJ118" s="976"/>
      <c r="AK118" s="974" t="s">
        <v>311</v>
      </c>
      <c r="AL118" s="975"/>
      <c r="AM118" s="975"/>
      <c r="AN118" s="975"/>
      <c r="AO118" s="976"/>
      <c r="AP118" s="1061" t="s">
        <v>428</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139</v>
      </c>
      <c r="BR118" s="1088"/>
      <c r="BS118" s="1088"/>
      <c r="BT118" s="1088"/>
      <c r="BU118" s="1088"/>
      <c r="BV118" s="1088" t="s">
        <v>139</v>
      </c>
      <c r="BW118" s="1088"/>
      <c r="BX118" s="1088"/>
      <c r="BY118" s="1088"/>
      <c r="BZ118" s="1088"/>
      <c r="CA118" s="1088" t="s">
        <v>139</v>
      </c>
      <c r="CB118" s="1088"/>
      <c r="CC118" s="1088"/>
      <c r="CD118" s="1088"/>
      <c r="CE118" s="1088"/>
      <c r="CF118" s="1004" t="s">
        <v>139</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139</v>
      </c>
      <c r="DH118" s="1049"/>
      <c r="DI118" s="1049"/>
      <c r="DJ118" s="1049"/>
      <c r="DK118" s="1050"/>
      <c r="DL118" s="1051" t="s">
        <v>139</v>
      </c>
      <c r="DM118" s="1049"/>
      <c r="DN118" s="1049"/>
      <c r="DO118" s="1049"/>
      <c r="DP118" s="1050"/>
      <c r="DQ118" s="1051" t="s">
        <v>139</v>
      </c>
      <c r="DR118" s="1049"/>
      <c r="DS118" s="1049"/>
      <c r="DT118" s="1049"/>
      <c r="DU118" s="1050"/>
      <c r="DV118" s="1052" t="s">
        <v>139</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139</v>
      </c>
      <c r="AB119" s="982"/>
      <c r="AC119" s="982"/>
      <c r="AD119" s="982"/>
      <c r="AE119" s="983"/>
      <c r="AF119" s="984" t="s">
        <v>139</v>
      </c>
      <c r="AG119" s="982"/>
      <c r="AH119" s="982"/>
      <c r="AI119" s="982"/>
      <c r="AJ119" s="983"/>
      <c r="AK119" s="984" t="s">
        <v>139</v>
      </c>
      <c r="AL119" s="982"/>
      <c r="AM119" s="982"/>
      <c r="AN119" s="982"/>
      <c r="AO119" s="983"/>
      <c r="AP119" s="985" t="s">
        <v>139</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461</v>
      </c>
      <c r="BP119" s="1096"/>
      <c r="BQ119" s="1087">
        <v>10299828</v>
      </c>
      <c r="BR119" s="1088"/>
      <c r="BS119" s="1088"/>
      <c r="BT119" s="1088"/>
      <c r="BU119" s="1088"/>
      <c r="BV119" s="1088">
        <v>9850577</v>
      </c>
      <c r="BW119" s="1088"/>
      <c r="BX119" s="1088"/>
      <c r="BY119" s="1088"/>
      <c r="BZ119" s="1088"/>
      <c r="CA119" s="1088">
        <v>9519309</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139</v>
      </c>
      <c r="DH119" s="1074"/>
      <c r="DI119" s="1074"/>
      <c r="DJ119" s="1074"/>
      <c r="DK119" s="1075"/>
      <c r="DL119" s="1073" t="s">
        <v>446</v>
      </c>
      <c r="DM119" s="1074"/>
      <c r="DN119" s="1074"/>
      <c r="DO119" s="1074"/>
      <c r="DP119" s="1075"/>
      <c r="DQ119" s="1073" t="s">
        <v>139</v>
      </c>
      <c r="DR119" s="1074"/>
      <c r="DS119" s="1074"/>
      <c r="DT119" s="1074"/>
      <c r="DU119" s="1075"/>
      <c r="DV119" s="1076" t="s">
        <v>139</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446</v>
      </c>
      <c r="AB120" s="1049"/>
      <c r="AC120" s="1049"/>
      <c r="AD120" s="1049"/>
      <c r="AE120" s="1050"/>
      <c r="AF120" s="1051" t="s">
        <v>139</v>
      </c>
      <c r="AG120" s="1049"/>
      <c r="AH120" s="1049"/>
      <c r="AI120" s="1049"/>
      <c r="AJ120" s="1050"/>
      <c r="AK120" s="1051" t="s">
        <v>446</v>
      </c>
      <c r="AL120" s="1049"/>
      <c r="AM120" s="1049"/>
      <c r="AN120" s="1049"/>
      <c r="AO120" s="1050"/>
      <c r="AP120" s="1052" t="s">
        <v>446</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2811981</v>
      </c>
      <c r="BR120" s="1017"/>
      <c r="BS120" s="1017"/>
      <c r="BT120" s="1017"/>
      <c r="BU120" s="1017"/>
      <c r="BV120" s="1017">
        <v>3269990</v>
      </c>
      <c r="BW120" s="1017"/>
      <c r="BX120" s="1017"/>
      <c r="BY120" s="1017"/>
      <c r="BZ120" s="1017"/>
      <c r="CA120" s="1017">
        <v>3722882</v>
      </c>
      <c r="CB120" s="1017"/>
      <c r="CC120" s="1017"/>
      <c r="CD120" s="1017"/>
      <c r="CE120" s="1017"/>
      <c r="CF120" s="1031">
        <v>120.7</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1036860</v>
      </c>
      <c r="DH120" s="1017"/>
      <c r="DI120" s="1017"/>
      <c r="DJ120" s="1017"/>
      <c r="DK120" s="1017"/>
      <c r="DL120" s="1017">
        <v>860094</v>
      </c>
      <c r="DM120" s="1017"/>
      <c r="DN120" s="1017"/>
      <c r="DO120" s="1017"/>
      <c r="DP120" s="1017"/>
      <c r="DQ120" s="1017">
        <v>768156</v>
      </c>
      <c r="DR120" s="1017"/>
      <c r="DS120" s="1017"/>
      <c r="DT120" s="1017"/>
      <c r="DU120" s="1017"/>
      <c r="DV120" s="1018">
        <v>24.9</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139</v>
      </c>
      <c r="AB121" s="1049"/>
      <c r="AC121" s="1049"/>
      <c r="AD121" s="1049"/>
      <c r="AE121" s="1050"/>
      <c r="AF121" s="1051" t="s">
        <v>139</v>
      </c>
      <c r="AG121" s="1049"/>
      <c r="AH121" s="1049"/>
      <c r="AI121" s="1049"/>
      <c r="AJ121" s="1050"/>
      <c r="AK121" s="1051" t="s">
        <v>139</v>
      </c>
      <c r="AL121" s="1049"/>
      <c r="AM121" s="1049"/>
      <c r="AN121" s="1049"/>
      <c r="AO121" s="1050"/>
      <c r="AP121" s="1052" t="s">
        <v>139</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828267</v>
      </c>
      <c r="BR121" s="1010"/>
      <c r="BS121" s="1010"/>
      <c r="BT121" s="1010"/>
      <c r="BU121" s="1010"/>
      <c r="BV121" s="1010">
        <v>737168</v>
      </c>
      <c r="BW121" s="1010"/>
      <c r="BX121" s="1010"/>
      <c r="BY121" s="1010"/>
      <c r="BZ121" s="1010"/>
      <c r="CA121" s="1010">
        <v>591656</v>
      </c>
      <c r="CB121" s="1010"/>
      <c r="CC121" s="1010"/>
      <c r="CD121" s="1010"/>
      <c r="CE121" s="1010"/>
      <c r="CF121" s="1004">
        <v>19.2</v>
      </c>
      <c r="CG121" s="1005"/>
      <c r="CH121" s="1005"/>
      <c r="CI121" s="1005"/>
      <c r="CJ121" s="1005"/>
      <c r="CK121" s="1100"/>
      <c r="CL121" s="1101"/>
      <c r="CM121" s="1101"/>
      <c r="CN121" s="1101"/>
      <c r="CO121" s="1102"/>
      <c r="CP121" s="1110" t="s">
        <v>407</v>
      </c>
      <c r="CQ121" s="1111"/>
      <c r="CR121" s="1111"/>
      <c r="CS121" s="1111"/>
      <c r="CT121" s="1111"/>
      <c r="CU121" s="1111"/>
      <c r="CV121" s="1111"/>
      <c r="CW121" s="1111"/>
      <c r="CX121" s="1111"/>
      <c r="CY121" s="1111"/>
      <c r="CZ121" s="1111"/>
      <c r="DA121" s="1111"/>
      <c r="DB121" s="1111"/>
      <c r="DC121" s="1111"/>
      <c r="DD121" s="1111"/>
      <c r="DE121" s="1111"/>
      <c r="DF121" s="1112"/>
      <c r="DG121" s="1009">
        <v>364156</v>
      </c>
      <c r="DH121" s="1010"/>
      <c r="DI121" s="1010"/>
      <c r="DJ121" s="1010"/>
      <c r="DK121" s="1010"/>
      <c r="DL121" s="1010">
        <v>339032</v>
      </c>
      <c r="DM121" s="1010"/>
      <c r="DN121" s="1010"/>
      <c r="DO121" s="1010"/>
      <c r="DP121" s="1010"/>
      <c r="DQ121" s="1010">
        <v>343426</v>
      </c>
      <c r="DR121" s="1010"/>
      <c r="DS121" s="1010"/>
      <c r="DT121" s="1010"/>
      <c r="DU121" s="1010"/>
      <c r="DV121" s="1011">
        <v>11.1</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139</v>
      </c>
      <c r="AB122" s="1049"/>
      <c r="AC122" s="1049"/>
      <c r="AD122" s="1049"/>
      <c r="AE122" s="1050"/>
      <c r="AF122" s="1051" t="s">
        <v>139</v>
      </c>
      <c r="AG122" s="1049"/>
      <c r="AH122" s="1049"/>
      <c r="AI122" s="1049"/>
      <c r="AJ122" s="1050"/>
      <c r="AK122" s="1051" t="s">
        <v>139</v>
      </c>
      <c r="AL122" s="1049"/>
      <c r="AM122" s="1049"/>
      <c r="AN122" s="1049"/>
      <c r="AO122" s="1050"/>
      <c r="AP122" s="1052" t="s">
        <v>139</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4735121</v>
      </c>
      <c r="BR122" s="1088"/>
      <c r="BS122" s="1088"/>
      <c r="BT122" s="1088"/>
      <c r="BU122" s="1088"/>
      <c r="BV122" s="1088">
        <v>4761821</v>
      </c>
      <c r="BW122" s="1088"/>
      <c r="BX122" s="1088"/>
      <c r="BY122" s="1088"/>
      <c r="BZ122" s="1088"/>
      <c r="CA122" s="1088">
        <v>4663776</v>
      </c>
      <c r="CB122" s="1088"/>
      <c r="CC122" s="1088"/>
      <c r="CD122" s="1088"/>
      <c r="CE122" s="1088"/>
      <c r="CF122" s="1108">
        <v>151.19999999999999</v>
      </c>
      <c r="CG122" s="1109"/>
      <c r="CH122" s="1109"/>
      <c r="CI122" s="1109"/>
      <c r="CJ122" s="1109"/>
      <c r="CK122" s="1100"/>
      <c r="CL122" s="1101"/>
      <c r="CM122" s="1101"/>
      <c r="CN122" s="1101"/>
      <c r="CO122" s="1102"/>
      <c r="CP122" s="1110" t="s">
        <v>411</v>
      </c>
      <c r="CQ122" s="1111"/>
      <c r="CR122" s="1111"/>
      <c r="CS122" s="1111"/>
      <c r="CT122" s="1111"/>
      <c r="CU122" s="1111"/>
      <c r="CV122" s="1111"/>
      <c r="CW122" s="1111"/>
      <c r="CX122" s="1111"/>
      <c r="CY122" s="1111"/>
      <c r="CZ122" s="1111"/>
      <c r="DA122" s="1111"/>
      <c r="DB122" s="1111"/>
      <c r="DC122" s="1111"/>
      <c r="DD122" s="1111"/>
      <c r="DE122" s="1111"/>
      <c r="DF122" s="1112"/>
      <c r="DG122" s="1009" t="s">
        <v>139</v>
      </c>
      <c r="DH122" s="1010"/>
      <c r="DI122" s="1010"/>
      <c r="DJ122" s="1010"/>
      <c r="DK122" s="1010"/>
      <c r="DL122" s="1010" t="s">
        <v>139</v>
      </c>
      <c r="DM122" s="1010"/>
      <c r="DN122" s="1010"/>
      <c r="DO122" s="1010"/>
      <c r="DP122" s="1010"/>
      <c r="DQ122" s="1010">
        <v>103926</v>
      </c>
      <c r="DR122" s="1010"/>
      <c r="DS122" s="1010"/>
      <c r="DT122" s="1010"/>
      <c r="DU122" s="1010"/>
      <c r="DV122" s="1011">
        <v>3.4</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15950</v>
      </c>
      <c r="AB123" s="1049"/>
      <c r="AC123" s="1049"/>
      <c r="AD123" s="1049"/>
      <c r="AE123" s="1050"/>
      <c r="AF123" s="1051">
        <v>15950</v>
      </c>
      <c r="AG123" s="1049"/>
      <c r="AH123" s="1049"/>
      <c r="AI123" s="1049"/>
      <c r="AJ123" s="1050"/>
      <c r="AK123" s="1051">
        <v>15950</v>
      </c>
      <c r="AL123" s="1049"/>
      <c r="AM123" s="1049"/>
      <c r="AN123" s="1049"/>
      <c r="AO123" s="1050"/>
      <c r="AP123" s="1052">
        <v>0.5</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470</v>
      </c>
      <c r="BP123" s="1096"/>
      <c r="BQ123" s="1155">
        <v>8375369</v>
      </c>
      <c r="BR123" s="1156"/>
      <c r="BS123" s="1156"/>
      <c r="BT123" s="1156"/>
      <c r="BU123" s="1156"/>
      <c r="BV123" s="1156">
        <v>8768979</v>
      </c>
      <c r="BW123" s="1156"/>
      <c r="BX123" s="1156"/>
      <c r="BY123" s="1156"/>
      <c r="BZ123" s="1156"/>
      <c r="CA123" s="1156">
        <v>8978314</v>
      </c>
      <c r="CB123" s="1156"/>
      <c r="CC123" s="1156"/>
      <c r="CD123" s="1156"/>
      <c r="CE123" s="1156"/>
      <c r="CF123" s="1089"/>
      <c r="CG123" s="1090"/>
      <c r="CH123" s="1090"/>
      <c r="CI123" s="1090"/>
      <c r="CJ123" s="1091"/>
      <c r="CK123" s="1100"/>
      <c r="CL123" s="1101"/>
      <c r="CM123" s="1101"/>
      <c r="CN123" s="1101"/>
      <c r="CO123" s="1102"/>
      <c r="CP123" s="1110" t="s">
        <v>409</v>
      </c>
      <c r="CQ123" s="1111"/>
      <c r="CR123" s="1111"/>
      <c r="CS123" s="1111"/>
      <c r="CT123" s="1111"/>
      <c r="CU123" s="1111"/>
      <c r="CV123" s="1111"/>
      <c r="CW123" s="1111"/>
      <c r="CX123" s="1111"/>
      <c r="CY123" s="1111"/>
      <c r="CZ123" s="1111"/>
      <c r="DA123" s="1111"/>
      <c r="DB123" s="1111"/>
      <c r="DC123" s="1111"/>
      <c r="DD123" s="1111"/>
      <c r="DE123" s="1111"/>
      <c r="DF123" s="1112"/>
      <c r="DG123" s="1048">
        <v>34275</v>
      </c>
      <c r="DH123" s="1049"/>
      <c r="DI123" s="1049"/>
      <c r="DJ123" s="1049"/>
      <c r="DK123" s="1050"/>
      <c r="DL123" s="1051">
        <v>19536</v>
      </c>
      <c r="DM123" s="1049"/>
      <c r="DN123" s="1049"/>
      <c r="DO123" s="1049"/>
      <c r="DP123" s="1050"/>
      <c r="DQ123" s="1051">
        <v>9387</v>
      </c>
      <c r="DR123" s="1049"/>
      <c r="DS123" s="1049"/>
      <c r="DT123" s="1049"/>
      <c r="DU123" s="1050"/>
      <c r="DV123" s="1052">
        <v>0.3</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446</v>
      </c>
      <c r="AB124" s="1049"/>
      <c r="AC124" s="1049"/>
      <c r="AD124" s="1049"/>
      <c r="AE124" s="1050"/>
      <c r="AF124" s="1051" t="s">
        <v>446</v>
      </c>
      <c r="AG124" s="1049"/>
      <c r="AH124" s="1049"/>
      <c r="AI124" s="1049"/>
      <c r="AJ124" s="1050"/>
      <c r="AK124" s="1051" t="s">
        <v>139</v>
      </c>
      <c r="AL124" s="1049"/>
      <c r="AM124" s="1049"/>
      <c r="AN124" s="1049"/>
      <c r="AO124" s="1050"/>
      <c r="AP124" s="1052" t="s">
        <v>139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62.3</v>
      </c>
      <c r="BR124" s="1118"/>
      <c r="BS124" s="1118"/>
      <c r="BT124" s="1118"/>
      <c r="BU124" s="1118"/>
      <c r="BV124" s="1118">
        <v>34.799999999999997</v>
      </c>
      <c r="BW124" s="1118"/>
      <c r="BX124" s="1118"/>
      <c r="BY124" s="1118"/>
      <c r="BZ124" s="1118"/>
      <c r="CA124" s="1118">
        <v>17.5</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446</v>
      </c>
      <c r="DH124" s="1074"/>
      <c r="DI124" s="1074"/>
      <c r="DJ124" s="1074"/>
      <c r="DK124" s="1075"/>
      <c r="DL124" s="1073" t="s">
        <v>139</v>
      </c>
      <c r="DM124" s="1074"/>
      <c r="DN124" s="1074"/>
      <c r="DO124" s="1074"/>
      <c r="DP124" s="1075"/>
      <c r="DQ124" s="1073" t="s">
        <v>139</v>
      </c>
      <c r="DR124" s="1074"/>
      <c r="DS124" s="1074"/>
      <c r="DT124" s="1074"/>
      <c r="DU124" s="1075"/>
      <c r="DV124" s="1076" t="s">
        <v>446</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139</v>
      </c>
      <c r="AB125" s="1049"/>
      <c r="AC125" s="1049"/>
      <c r="AD125" s="1049"/>
      <c r="AE125" s="1050"/>
      <c r="AF125" s="1051" t="s">
        <v>139</v>
      </c>
      <c r="AG125" s="1049"/>
      <c r="AH125" s="1049"/>
      <c r="AI125" s="1049"/>
      <c r="AJ125" s="1050"/>
      <c r="AK125" s="1051" t="s">
        <v>139</v>
      </c>
      <c r="AL125" s="1049"/>
      <c r="AM125" s="1049"/>
      <c r="AN125" s="1049"/>
      <c r="AO125" s="1050"/>
      <c r="AP125" s="1052" t="s">
        <v>139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139</v>
      </c>
      <c r="DH125" s="1017"/>
      <c r="DI125" s="1017"/>
      <c r="DJ125" s="1017"/>
      <c r="DK125" s="1017"/>
      <c r="DL125" s="1017" t="s">
        <v>446</v>
      </c>
      <c r="DM125" s="1017"/>
      <c r="DN125" s="1017"/>
      <c r="DO125" s="1017"/>
      <c r="DP125" s="1017"/>
      <c r="DQ125" s="1017" t="s">
        <v>475</v>
      </c>
      <c r="DR125" s="1017"/>
      <c r="DS125" s="1017"/>
      <c r="DT125" s="1017"/>
      <c r="DU125" s="1017"/>
      <c r="DV125" s="1018" t="s">
        <v>475</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446</v>
      </c>
      <c r="AB126" s="1049"/>
      <c r="AC126" s="1049"/>
      <c r="AD126" s="1049"/>
      <c r="AE126" s="1050"/>
      <c r="AF126" s="1051" t="s">
        <v>139</v>
      </c>
      <c r="AG126" s="1049"/>
      <c r="AH126" s="1049"/>
      <c r="AI126" s="1049"/>
      <c r="AJ126" s="1050"/>
      <c r="AK126" s="1051" t="s">
        <v>446</v>
      </c>
      <c r="AL126" s="1049"/>
      <c r="AM126" s="1049"/>
      <c r="AN126" s="1049"/>
      <c r="AO126" s="1050"/>
      <c r="AP126" s="1052" t="s">
        <v>139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139</v>
      </c>
      <c r="DH126" s="1010"/>
      <c r="DI126" s="1010"/>
      <c r="DJ126" s="1010"/>
      <c r="DK126" s="1010"/>
      <c r="DL126" s="1010" t="s">
        <v>139</v>
      </c>
      <c r="DM126" s="1010"/>
      <c r="DN126" s="1010"/>
      <c r="DO126" s="1010"/>
      <c r="DP126" s="1010"/>
      <c r="DQ126" s="1010" t="s">
        <v>139</v>
      </c>
      <c r="DR126" s="1010"/>
      <c r="DS126" s="1010"/>
      <c r="DT126" s="1010"/>
      <c r="DU126" s="1010"/>
      <c r="DV126" s="1011" t="s">
        <v>139</v>
      </c>
      <c r="DW126" s="1011"/>
      <c r="DX126" s="1011"/>
      <c r="DY126" s="1011"/>
      <c r="DZ126" s="1012"/>
    </row>
    <row r="127" spans="1:130" s="246" customFormat="1" ht="26.25" customHeight="1" x14ac:dyDescent="0.15">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139</v>
      </c>
      <c r="AB127" s="1049"/>
      <c r="AC127" s="1049"/>
      <c r="AD127" s="1049"/>
      <c r="AE127" s="1050"/>
      <c r="AF127" s="1051" t="s">
        <v>139</v>
      </c>
      <c r="AG127" s="1049"/>
      <c r="AH127" s="1049"/>
      <c r="AI127" s="1049"/>
      <c r="AJ127" s="1050"/>
      <c r="AK127" s="1051" t="s">
        <v>139</v>
      </c>
      <c r="AL127" s="1049"/>
      <c r="AM127" s="1049"/>
      <c r="AN127" s="1049"/>
      <c r="AO127" s="1050"/>
      <c r="AP127" s="1052" t="s">
        <v>446</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139</v>
      </c>
      <c r="DH127" s="1010"/>
      <c r="DI127" s="1010"/>
      <c r="DJ127" s="1010"/>
      <c r="DK127" s="1010"/>
      <c r="DL127" s="1010" t="s">
        <v>446</v>
      </c>
      <c r="DM127" s="1010"/>
      <c r="DN127" s="1010"/>
      <c r="DO127" s="1010"/>
      <c r="DP127" s="1010"/>
      <c r="DQ127" s="1010" t="s">
        <v>446</v>
      </c>
      <c r="DR127" s="1010"/>
      <c r="DS127" s="1010"/>
      <c r="DT127" s="1010"/>
      <c r="DU127" s="1010"/>
      <c r="DV127" s="1011" t="s">
        <v>139</v>
      </c>
      <c r="DW127" s="1011"/>
      <c r="DX127" s="1011"/>
      <c r="DY127" s="1011"/>
      <c r="DZ127" s="1012"/>
    </row>
    <row r="128" spans="1:130" s="246" customFormat="1" ht="26.25" customHeight="1" thickBot="1" x14ac:dyDescent="0.2">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100933</v>
      </c>
      <c r="AB128" s="1138"/>
      <c r="AC128" s="1138"/>
      <c r="AD128" s="1138"/>
      <c r="AE128" s="1139"/>
      <c r="AF128" s="1140">
        <v>101432</v>
      </c>
      <c r="AG128" s="1138"/>
      <c r="AH128" s="1138"/>
      <c r="AI128" s="1138"/>
      <c r="AJ128" s="1139"/>
      <c r="AK128" s="1140">
        <v>66666</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475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139</v>
      </c>
      <c r="DH128" s="1130"/>
      <c r="DI128" s="1130"/>
      <c r="DJ128" s="1130"/>
      <c r="DK128" s="1130"/>
      <c r="DL128" s="1130" t="s">
        <v>475</v>
      </c>
      <c r="DM128" s="1130"/>
      <c r="DN128" s="1130"/>
      <c r="DO128" s="1130"/>
      <c r="DP128" s="1130"/>
      <c r="DQ128" s="1130" t="s">
        <v>139</v>
      </c>
      <c r="DR128" s="1130"/>
      <c r="DS128" s="1130"/>
      <c r="DT128" s="1130"/>
      <c r="DU128" s="1130"/>
      <c r="DV128" s="1131" t="s">
        <v>139</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3588288</v>
      </c>
      <c r="AB129" s="1049"/>
      <c r="AC129" s="1049"/>
      <c r="AD129" s="1049"/>
      <c r="AE129" s="1050"/>
      <c r="AF129" s="1051">
        <v>3594779</v>
      </c>
      <c r="AG129" s="1049"/>
      <c r="AH129" s="1049"/>
      <c r="AI129" s="1049"/>
      <c r="AJ129" s="1050"/>
      <c r="AK129" s="1051">
        <v>3556166</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139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504151</v>
      </c>
      <c r="AB130" s="1049"/>
      <c r="AC130" s="1049"/>
      <c r="AD130" s="1049"/>
      <c r="AE130" s="1050"/>
      <c r="AF130" s="1051">
        <v>489165</v>
      </c>
      <c r="AG130" s="1049"/>
      <c r="AH130" s="1049"/>
      <c r="AI130" s="1049"/>
      <c r="AJ130" s="1050"/>
      <c r="AK130" s="1051">
        <v>472417</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12.5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3084137</v>
      </c>
      <c r="AB131" s="1074"/>
      <c r="AC131" s="1074"/>
      <c r="AD131" s="1074"/>
      <c r="AE131" s="1075"/>
      <c r="AF131" s="1073">
        <v>3105614</v>
      </c>
      <c r="AG131" s="1074"/>
      <c r="AH131" s="1074"/>
      <c r="AI131" s="1074"/>
      <c r="AJ131" s="1075"/>
      <c r="AK131" s="1073">
        <v>3083749</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v>17.5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12.84333348</v>
      </c>
      <c r="AB132" s="1190"/>
      <c r="AC132" s="1190"/>
      <c r="AD132" s="1190"/>
      <c r="AE132" s="1191"/>
      <c r="AF132" s="1192">
        <v>12.028152889999999</v>
      </c>
      <c r="AG132" s="1190"/>
      <c r="AH132" s="1190"/>
      <c r="AI132" s="1190"/>
      <c r="AJ132" s="1191"/>
      <c r="AK132" s="1192">
        <v>12.654077879999999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12.3</v>
      </c>
      <c r="AB133" s="1173"/>
      <c r="AC133" s="1173"/>
      <c r="AD133" s="1173"/>
      <c r="AE133" s="1174"/>
      <c r="AF133" s="1172">
        <v>12.4</v>
      </c>
      <c r="AG133" s="1173"/>
      <c r="AH133" s="1173"/>
      <c r="AI133" s="1173"/>
      <c r="AJ133" s="1174"/>
      <c r="AK133" s="1172">
        <v>12.5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rD9vzu3a6WD/FoarnI3E4TsK/5iUPaK82ymwwhIhrPgGEDk8XYQi/XdCQ7jsR43I+dNYD1Rius/acZCeweheg==" saltValue="jFYw0xWV8JgZRF8EqqHY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AZ73:BD73"/>
    <mergeCell ref="CR72:CV72"/>
    <mergeCell ref="B74:P74"/>
    <mergeCell ref="Q74:U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B73:P73"/>
    <mergeCell ref="Q73:U73"/>
    <mergeCell ref="DV71:DZ71"/>
    <mergeCell ref="CR68:CV68"/>
    <mergeCell ref="DV74:DZ74"/>
    <mergeCell ref="AP72:AT72"/>
    <mergeCell ref="AU72:AY72"/>
    <mergeCell ref="AZ72:BD72"/>
    <mergeCell ref="BS72:CG72"/>
    <mergeCell ref="CH72:CL72"/>
    <mergeCell ref="CM72:CQ72"/>
    <mergeCell ref="V73:Z73"/>
    <mergeCell ref="V74:Z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A73:AE73"/>
    <mergeCell ref="AF73:AJ73"/>
    <mergeCell ref="AK73:AO73"/>
    <mergeCell ref="AP73:AT73"/>
    <mergeCell ref="AU73:AY73"/>
    <mergeCell ref="AZ71:BD71"/>
    <mergeCell ref="CR70:CV70"/>
    <mergeCell ref="DL69:DP69"/>
    <mergeCell ref="DQ69:DU69"/>
    <mergeCell ref="DG71:DK71"/>
    <mergeCell ref="DL71:DP71"/>
    <mergeCell ref="DQ71:DU71"/>
    <mergeCell ref="CW72:DA72"/>
    <mergeCell ref="DB72:DF72"/>
    <mergeCell ref="DG72:DK72"/>
    <mergeCell ref="DL72:DP72"/>
    <mergeCell ref="DQ72:DU72"/>
    <mergeCell ref="BS70:CG70"/>
    <mergeCell ref="CH70:CL70"/>
    <mergeCell ref="CM70:CQ70"/>
    <mergeCell ref="V70:Z70"/>
    <mergeCell ref="AA70:AE70"/>
    <mergeCell ref="AF70:AJ70"/>
    <mergeCell ref="AK70:AO70"/>
    <mergeCell ref="B72:P72"/>
    <mergeCell ref="Q72:U72"/>
    <mergeCell ref="V72:Z72"/>
    <mergeCell ref="AA72:AE72"/>
    <mergeCell ref="AF72:AJ72"/>
    <mergeCell ref="AK72:AO72"/>
    <mergeCell ref="BS71:CG71"/>
    <mergeCell ref="CH71:CL71"/>
    <mergeCell ref="CM71:CQ71"/>
    <mergeCell ref="CR71:CV71"/>
    <mergeCell ref="CW71:DA71"/>
    <mergeCell ref="DB71:DF71"/>
    <mergeCell ref="DV72:DZ72"/>
    <mergeCell ref="B69:P69"/>
    <mergeCell ref="Q69:U69"/>
    <mergeCell ref="V69:Z69"/>
    <mergeCell ref="AA69:AE69"/>
    <mergeCell ref="AF69:AJ69"/>
    <mergeCell ref="AK69:AO69"/>
    <mergeCell ref="AP69:AT69"/>
    <mergeCell ref="AU69:AY69"/>
    <mergeCell ref="AZ69:BD69"/>
    <mergeCell ref="B70:P70"/>
    <mergeCell ref="Q70:U70"/>
    <mergeCell ref="B71:P71"/>
    <mergeCell ref="Q71:U71"/>
    <mergeCell ref="V71:Z71"/>
    <mergeCell ref="AA71:AE71"/>
    <mergeCell ref="AF71:AJ71"/>
    <mergeCell ref="AK71:AO71"/>
    <mergeCell ref="AP71:AT71"/>
    <mergeCell ref="AU71:AY71"/>
    <mergeCell ref="B68:P68"/>
    <mergeCell ref="Q68:U68"/>
    <mergeCell ref="V68:Z68"/>
    <mergeCell ref="AA68:AE68"/>
    <mergeCell ref="AF68:AJ68"/>
    <mergeCell ref="AK68:AO68"/>
    <mergeCell ref="CW67:DA67"/>
    <mergeCell ref="CW68:DA68"/>
    <mergeCell ref="CW70:DA70"/>
    <mergeCell ref="DB70:DF70"/>
    <mergeCell ref="DG70:DK70"/>
    <mergeCell ref="DL70:DP70"/>
    <mergeCell ref="DQ70:DU70"/>
    <mergeCell ref="AP70:AT70"/>
    <mergeCell ref="AU70:AY70"/>
    <mergeCell ref="AZ70:BD70"/>
    <mergeCell ref="DV70:DZ70"/>
    <mergeCell ref="DV68:DZ68"/>
    <mergeCell ref="DG67:DK67"/>
    <mergeCell ref="DL67:DP67"/>
    <mergeCell ref="DQ67:DU67"/>
    <mergeCell ref="DG69:DK69"/>
    <mergeCell ref="DB68:DF68"/>
    <mergeCell ref="DG68:DK68"/>
    <mergeCell ref="DL68:DP68"/>
    <mergeCell ref="DQ68:DU68"/>
    <mergeCell ref="DV69:DZ69"/>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B69:DF69"/>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1"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fE9ZBpBX19LHbmgPIEg7G6QTGJ/wTtICRUbgCnmklEqCdVwUnhoNaiYdUjH3CmqIpClh0uaruPAp0YvnanqwQ==" saltValue="MIlVsE3ax2BZcKhN2Ovg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76"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rjuSTL/z7pHT93KCWCS1wXUTNCEF/Yjrt5FmUD8gZmtV7/htXDbbrbWuTwAogRNyYeIZfgmc5TSL6IgZVAqjw==" saltValue="uavYt8i5d/vfVtpnzAtX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1208761</v>
      </c>
      <c r="AP9" s="312">
        <v>161924</v>
      </c>
      <c r="AQ9" s="313">
        <v>116834</v>
      </c>
      <c r="AR9" s="314">
        <v>38.6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67607</v>
      </c>
      <c r="AP10" s="315">
        <v>9057</v>
      </c>
      <c r="AQ10" s="316">
        <v>12766</v>
      </c>
      <c r="AR10" s="317">
        <v>-29.1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13438</v>
      </c>
      <c r="AP11" s="315">
        <v>1800</v>
      </c>
      <c r="AQ11" s="316">
        <v>19336</v>
      </c>
      <c r="AR11" s="317">
        <v>-90.7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v>21393</v>
      </c>
      <c r="AP12" s="315">
        <v>2866</v>
      </c>
      <c r="AQ12" s="316">
        <v>1049</v>
      </c>
      <c r="AR12" s="317">
        <v>173.2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57204</v>
      </c>
      <c r="AP14" s="315">
        <v>7663</v>
      </c>
      <c r="AQ14" s="316">
        <v>5063</v>
      </c>
      <c r="AR14" s="317">
        <v>51.4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22603</v>
      </c>
      <c r="AP15" s="315">
        <v>3028</v>
      </c>
      <c r="AQ15" s="316">
        <v>3168</v>
      </c>
      <c r="AR15" s="317">
        <v>-4.4000000000000004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-98603</v>
      </c>
      <c r="AP16" s="315">
        <v>-13209</v>
      </c>
      <c r="AQ16" s="316">
        <v>-11723</v>
      </c>
      <c r="AR16" s="317">
        <v>12.7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1292403</v>
      </c>
      <c r="AP17" s="315">
        <v>173128</v>
      </c>
      <c r="AQ17" s="316">
        <v>146494</v>
      </c>
      <c r="AR17" s="317">
        <v>18.2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22.77</v>
      </c>
      <c r="AP21" s="328">
        <v>13.76</v>
      </c>
      <c r="AQ21" s="329">
        <v>9.01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89</v>
      </c>
      <c r="AP22" s="333">
        <v>94.9</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715750</v>
      </c>
      <c r="AP32" s="342">
        <v>95881</v>
      </c>
      <c r="AQ32" s="343">
        <v>73591</v>
      </c>
      <c r="AR32" s="344">
        <v>30.3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510</v>
      </c>
      <c r="AP34" s="342" t="s">
        <v>510</v>
      </c>
      <c r="AQ34" s="343">
        <v>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141750</v>
      </c>
      <c r="AP35" s="342">
        <v>18989</v>
      </c>
      <c r="AQ35" s="343">
        <v>19214</v>
      </c>
      <c r="AR35" s="344">
        <v>-1.2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55853</v>
      </c>
      <c r="AP36" s="342">
        <v>7482</v>
      </c>
      <c r="AQ36" s="343">
        <v>5293</v>
      </c>
      <c r="AR36" s="344">
        <v>41.4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15950</v>
      </c>
      <c r="AP37" s="342">
        <v>2137</v>
      </c>
      <c r="AQ37" s="343">
        <v>1256</v>
      </c>
      <c r="AR37" s="344">
        <v>70.099999999999994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510</v>
      </c>
      <c r="AP38" s="345" t="s">
        <v>510</v>
      </c>
      <c r="AQ38" s="346">
        <v>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-66666</v>
      </c>
      <c r="AP39" s="342">
        <v>-8930</v>
      </c>
      <c r="AQ39" s="343">
        <v>-3572</v>
      </c>
      <c r="AR39" s="344">
        <v>150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-472417</v>
      </c>
      <c r="AP40" s="342">
        <v>-63284</v>
      </c>
      <c r="AQ40" s="343">
        <v>-65248</v>
      </c>
      <c r="AR40" s="344">
        <v>-3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306</v>
      </c>
      <c r="AL41" s="1230"/>
      <c r="AM41" s="1230"/>
      <c r="AN41" s="1231"/>
      <c r="AO41" s="342">
        <v>390220</v>
      </c>
      <c r="AP41" s="342">
        <v>52273</v>
      </c>
      <c r="AQ41" s="343">
        <v>30545</v>
      </c>
      <c r="AR41" s="344">
        <v>71.099999999999994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1661114</v>
      </c>
      <c r="AN51" s="364">
        <v>209710</v>
      </c>
      <c r="AO51" s="365">
        <v>8.1999999999999993</v>
      </c>
      <c r="AP51" s="366">
        <v>119685</v>
      </c>
      <c r="AQ51" s="367">
        <v>0</v>
      </c>
      <c r="AR51" s="368">
        <v>8.1999999999999993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1213716</v>
      </c>
      <c r="AN52" s="372">
        <v>153228</v>
      </c>
      <c r="AO52" s="373">
        <v>18.100000000000001</v>
      </c>
      <c r="AP52" s="374">
        <v>68464</v>
      </c>
      <c r="AQ52" s="375">
        <v>18.399999999999999</v>
      </c>
      <c r="AR52" s="376">
        <v>-0.3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1676369</v>
      </c>
      <c r="AN53" s="364">
        <v>213986</v>
      </c>
      <c r="AO53" s="365">
        <v>2</v>
      </c>
      <c r="AP53" s="366">
        <v>109920</v>
      </c>
      <c r="AQ53" s="367">
        <v>-8.1999999999999993</v>
      </c>
      <c r="AR53" s="368">
        <v>10.199999999999999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1501586</v>
      </c>
      <c r="AN54" s="372">
        <v>191676</v>
      </c>
      <c r="AO54" s="373">
        <v>25.1</v>
      </c>
      <c r="AP54" s="374">
        <v>62739</v>
      </c>
      <c r="AQ54" s="375">
        <v>-8.4</v>
      </c>
      <c r="AR54" s="376">
        <v>33.5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1509272</v>
      </c>
      <c r="AN55" s="364">
        <v>195857</v>
      </c>
      <c r="AO55" s="365">
        <v>-8.5</v>
      </c>
      <c r="AP55" s="366">
        <v>119882</v>
      </c>
      <c r="AQ55" s="367">
        <v>9.1</v>
      </c>
      <c r="AR55" s="368">
        <v>-17.600000000000001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1304981</v>
      </c>
      <c r="AN56" s="372">
        <v>169346</v>
      </c>
      <c r="AO56" s="373">
        <v>-11.6</v>
      </c>
      <c r="AP56" s="374">
        <v>66481</v>
      </c>
      <c r="AQ56" s="375">
        <v>6</v>
      </c>
      <c r="AR56" s="376">
        <v>-17.600000000000001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2090609</v>
      </c>
      <c r="AN57" s="364">
        <v>276536</v>
      </c>
      <c r="AO57" s="365">
        <v>41.2</v>
      </c>
      <c r="AP57" s="366">
        <v>116162</v>
      </c>
      <c r="AQ57" s="367">
        <v>-3.1</v>
      </c>
      <c r="AR57" s="368">
        <v>44.3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1900339</v>
      </c>
      <c r="AN58" s="372">
        <v>251368</v>
      </c>
      <c r="AO58" s="373">
        <v>48.4</v>
      </c>
      <c r="AP58" s="374">
        <v>61562</v>
      </c>
      <c r="AQ58" s="375">
        <v>-7.4</v>
      </c>
      <c r="AR58" s="376">
        <v>55.8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1390818</v>
      </c>
      <c r="AN59" s="364">
        <v>186312</v>
      </c>
      <c r="AO59" s="365">
        <v>-32.6</v>
      </c>
      <c r="AP59" s="366">
        <v>121449</v>
      </c>
      <c r="AQ59" s="367">
        <v>4.5999999999999996</v>
      </c>
      <c r="AR59" s="368">
        <v>-37.200000000000003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1022034</v>
      </c>
      <c r="AN60" s="372">
        <v>136910</v>
      </c>
      <c r="AO60" s="373">
        <v>-45.5</v>
      </c>
      <c r="AP60" s="374">
        <v>62922</v>
      </c>
      <c r="AQ60" s="375">
        <v>2.2000000000000002</v>
      </c>
      <c r="AR60" s="376">
        <v>-47.7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1665636</v>
      </c>
      <c r="AN61" s="379">
        <v>216480</v>
      </c>
      <c r="AO61" s="380">
        <v>2.1</v>
      </c>
      <c r="AP61" s="381">
        <v>117420</v>
      </c>
      <c r="AQ61" s="382">
        <v>0.5</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1388531</v>
      </c>
      <c r="AN62" s="372">
        <v>180506</v>
      </c>
      <c r="AO62" s="373">
        <v>6.9</v>
      </c>
      <c r="AP62" s="374">
        <v>64434</v>
      </c>
      <c r="AQ62" s="375">
        <v>2.2000000000000002</v>
      </c>
      <c r="AR62" s="376">
        <v>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11evPOz1x/TJT6P7+mEthOApRocNv1/CZtFwpJSzbWZ0LvnwlYeq6QFucmdbEStr4Zfwdv+hy8+660/INBUmA==" saltValue="5RuMDiW6WDjMzUPHNM3k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Mw9TofkhhfwZ9OL2y0PsRYYLqYCr1qtcPTLzhN5KSsO5T8XeeX9dN4G0oE4xK+1sxv0XO7IzL5FdqjuAVRozw==" saltValue="/ljpPeyAELJIyS3Nj4AG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5+1Fh8F+hLS74WzfOQepg81xy2/oEz3JUEnIAKGwCwaPsBDb+ux4vTBfuLhb+YM2ttSyytSJN7rl7ZRk8Euw==" saltValue="/RrOEGjBw5RSlIOSneRQ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23.5</v>
      </c>
      <c r="G47" s="12">
        <v>25.23</v>
      </c>
      <c r="H47" s="12">
        <v>27.03</v>
      </c>
      <c r="I47" s="12">
        <v>33.380000000000003</v>
      </c>
      <c r="J47" s="13">
        <v>36.67</v>
      </c>
    </row>
    <row r="48" spans="2:10" ht="57.75" customHeight="1" x14ac:dyDescent="0.15">
      <c r="B48" s="14"/>
      <c r="C48" s="1234" t="s">
        <v>4</v>
      </c>
      <c r="D48" s="1234"/>
      <c r="E48" s="1235"/>
      <c r="F48" s="15">
        <v>1.84</v>
      </c>
      <c r="G48" s="16">
        <v>2.2200000000000002</v>
      </c>
      <c r="H48" s="16">
        <v>2.48</v>
      </c>
      <c r="I48" s="16">
        <v>3.01</v>
      </c>
      <c r="J48" s="17">
        <v>2.96</v>
      </c>
    </row>
    <row r="49" spans="2:10" ht="57.75" customHeight="1" thickBot="1" x14ac:dyDescent="0.2">
      <c r="B49" s="18"/>
      <c r="C49" s="1236" t="s">
        <v>5</v>
      </c>
      <c r="D49" s="1236"/>
      <c r="E49" s="1237"/>
      <c r="F49" s="19" t="s">
        <v>556</v>
      </c>
      <c r="G49" s="20">
        <v>3.27</v>
      </c>
      <c r="H49" s="20">
        <v>2.2200000000000002</v>
      </c>
      <c r="I49" s="20">
        <v>6.93</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1FNwLOXBPHlOFQ7+2XTC9/zGPX5y7p5IHC6v4a40DKOURzeZH5+1XDRKbgz8lHroA0YAlpC/Arf1guvkIlQg==" saltValue="QyFTadYaMP2W8015bYUQ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八丈町役場</cp:lastModifiedBy>
  <cp:lastPrinted>2020-03-02T00:25:38Z</cp:lastPrinted>
  <dcterms:created xsi:type="dcterms:W3CDTF">2020-02-10T03:27:41Z</dcterms:created>
  <dcterms:modified xsi:type="dcterms:W3CDTF">2021-03-24T00:58:07Z</dcterms:modified>
  <cp:category/>
</cp:coreProperties>
</file>